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tables/table2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d7920c85a440e3" /></Relationships>
</file>

<file path=xl/workbook.xml><?xml version="1.0" encoding="utf-8"?>
<workbook xmlns="http://schemas.openxmlformats.org/spreadsheetml/2006/main" xmlns:r="http://schemas.openxmlformats.org/officeDocument/2006/relationships">
  <sheets>
    <sheet name="Review" sheetId="1" r:id="Rbd4dc48ce1c04091"/>
    <sheet name="Assessment" sheetId="2" r:id="R478b8f73726e4188"/>
    <sheet name="Action plan" sheetId="3" r:id="Rd44553ba3d054175"/>
  </sheets>
  <definedNames>
    <definedName name="_xlnm.Print_Area" localSheetId="0">'Review'!B1:M39</definedName>
    <definedName name="_xlnm.Print_Area" localSheetId="1">'Assessment'!B1:I38</definedName>
    <definedName name="_xlnm.Print_Titles" localSheetId="1">'Assessment'!$11:$11</definedName>
    <definedName name="_xlnm.Print_Area" localSheetId="2">'Action plan'!B1:I29</definedName>
    <definedName name="_xlnm.Print_Titles" localSheetId="2">'Action plan'!$11:$11</definedName>
  </definedNames>
</workbook>
</file>

<file path=xl/sharedStrings.xml><?xml version="1.0" encoding="utf-8"?>
<x:sst xmlns:x="http://schemas.openxmlformats.org/spreadsheetml/2006/main"/>
</file>

<file path=xl/styles.xml><?xml version="1.0" encoding="utf-8"?>
<styleSheet xmlns="http://schemas.openxmlformats.org/spreadsheetml/2006/main">
  <numFmts count="4">
    <numFmt numFmtId="200" formatCode="dd mmm yyyy"/>
    <numFmt numFmtId="201" formatCode="0.0"/>
    <numFmt numFmtId="202" formatCode="0%"/>
    <numFmt numFmtId="203" formatCode="0"/>
  </numFmts>
  <fonts count="11">
    <font>
      <sz val="11"/>
      <name val="Carlito"/>
    </font>
    <font>
      <sz val="10"/>
      <color rgb="FF18181B"/>
      <name val="Inter"/>
    </font>
    <font>
      <b/>
      <sz val="22"/>
      <color rgb="FF18181B"/>
      <name val="Inter"/>
    </font>
    <font>
      <sz val="10"/>
      <color rgb="FF62626B"/>
      <name val="Inter"/>
    </font>
    <font>
      <b/>
      <sz val="18"/>
      <color rgb="FF18181B"/>
      <name val="Inter"/>
    </font>
    <font>
      <b/>
      <sz val="10"/>
      <color rgb="FFFFFFFF"/>
      <name val="Inter"/>
    </font>
    <font>
      <b/>
      <sz val="10"/>
      <color rgb="FF233DFF"/>
      <name val="Inter"/>
    </font>
    <font>
      <b/>
      <sz val="9"/>
      <color rgb="FF62626B"/>
      <name val="Inter"/>
    </font>
    <font>
      <sz val="12"/>
      <color rgb="FF18181B"/>
      <name val="Inter"/>
    </font>
    <font>
      <b/>
      <sz val="10"/>
      <color rgb="FF18181B"/>
      <name val="Inter"/>
    </font>
    <font>
      <sz val="8"/>
      <color rgb="FF62626B"/>
      <name val="Inter"/>
    </font>
  </fonts>
  <fills count="5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18181B"/>
      </patternFill>
    </fill>
    <fill>
      <patternFill patternType="solid">
        <fgColor rgb="FFF4F5F7"/>
      </patternFill>
    </fill>
  </fills>
  <borders count="10">
    <border/>
    <border>
      <right style="thin">
        <color rgb="FFFFFFFF"/>
      </right>
    </border>
    <border>
      <left style="thin">
        <color rgb="FFFFFFFF"/>
      </left>
      <right style="thin">
        <color rgb="FFFFFFFF"/>
      </right>
    </border>
    <border>
      <left style="thin">
        <color rgb="FFFFFFFF"/>
      </left>
    </border>
    <border>
      <bottom style="thin">
        <color rgb="FFDDE0E6"/>
      </bottom>
    </border>
    <border>
      <top style="thin">
        <color rgb="FFDDE0E6"/>
      </top>
      <bottom style="thin">
        <color rgb="FFDDE0E6"/>
      </bottom>
    </border>
    <border>
      <top style="thin">
        <color rgb="FFDDE0E6"/>
      </top>
    </border>
    <border>
      <top style="thin">
        <color rgb="FFDDE0E6"/>
      </top>
      <bottom style="thin">
        <color rgb="FFA7ADBA"/>
      </bottom>
    </border>
    <border>
      <bottom style="thin">
        <color rgb="FF233DFF"/>
      </bottom>
    </border>
    <border>
      <bottom style="thin">
        <color rgb="FFA7ADBA"/>
      </bottom>
    </border>
  </borders>
  <cellStyleXfs count="1">
    <xf numFmtId="0" fontId="0" fillId="0" borderId="0"/>
  </cellStyleXfs>
  <cellXfs count="75">
    <xf numFmtId="0" fontId="0" fillId="0" borderId="0" xfId="0"/>
    <xf numFmtId="0" fontId="0" fillId="2" borderId="0" xfId="0" applyNumberFormat="1" applyFont="1" applyFill="1" applyBorder="1"/>
    <xf numFmtId="0" fontId="1" fillId="2" borderId="0" xfId="0" applyNumberFormat="1" applyFont="1" applyFill="1" applyBorder="1"/>
    <xf numFmtId="0" fontId="1" fillId="2" borderId="0" xfId="0" applyNumberFormat="1" applyFont="1" applyFill="1" applyBorder="1" applyAlignment="1">
      <alignment vertical="center"/>
    </xf>
    <xf numFmtId="0" fontId="2" fillId="2" borderId="0" xfId="0" applyNumberFormat="1" applyFont="1" applyFill="1" applyBorder="1" applyAlignment="1">
      <alignment vertical="center"/>
    </xf>
    <xf numFmtId="0" fontId="2" fillId="2" borderId="0" xfId="0" applyNumberFormat="1" applyFont="1" applyFill="1" applyBorder="1" applyAlignment="1">
      <alignment vertical="center" wrapText="1"/>
    </xf>
    <xf numFmtId="0" fontId="3" fillId="2" borderId="0" xfId="0" applyNumberFormat="1" applyFont="1" applyFill="1" applyBorder="1" applyAlignment="1">
      <alignment vertical="center"/>
    </xf>
    <xf numFmtId="0" fontId="3" fillId="2" borderId="0" xfId="0" applyNumberFormat="1" applyFont="1" applyFill="1" applyBorder="1" applyAlignment="1">
      <alignment vertical="center" wrapText="1"/>
    </xf>
    <xf numFmtId="0" fontId="4" fillId="2" borderId="0" xfId="0" applyNumberFormat="1" applyFont="1" applyFill="1" applyBorder="1" applyAlignment="1">
      <alignment vertical="center"/>
    </xf>
    <xf numFmtId="0" fontId="4" fillId="2" borderId="0" xfId="0" applyNumberFormat="1" applyFont="1" applyFill="1" applyBorder="1" applyAlignment="1">
      <alignment vertical="center" wrapText="1"/>
    </xf>
    <xf numFmtId="0" fontId="1" fillId="3" borderId="0" xfId="0" applyNumberFormat="1" applyFont="1" applyFill="1" applyBorder="1" applyAlignment="1">
      <alignment vertical="center"/>
    </xf>
    <xf numFmtId="0" fontId="5" fillId="3" borderId="0" xfId="0" applyNumberFormat="1" applyFont="1" applyFill="1" applyBorder="1" applyAlignment="1">
      <alignment vertical="center"/>
    </xf>
    <xf numFmtId="0" fontId="5" fillId="3" borderId="1" xfId="0" applyNumberFormat="1" applyFont="1" applyFill="1" applyBorder="1" applyAlignment="1">
      <alignment vertical="center"/>
    </xf>
    <xf numFmtId="0" fontId="5" fillId="3" borderId="2" xfId="0" applyNumberFormat="1" applyFont="1" applyFill="1" applyBorder="1" applyAlignment="1">
      <alignment vertical="center"/>
    </xf>
    <xf numFmtId="0" fontId="5" fillId="3" borderId="3" xfId="0" applyNumberFormat="1" applyFont="1" applyFill="1" applyBorder="1" applyAlignment="1">
      <alignment vertical="center"/>
    </xf>
    <xf numFmtId="0" fontId="5" fillId="3" borderId="1" xfId="0" applyNumberFormat="1" applyFont="1" applyFill="1" applyBorder="1" applyAlignment="1">
      <alignment vertical="center" wrapText="1"/>
    </xf>
    <xf numFmtId="0" fontId="5" fillId="3" borderId="2" xfId="0" applyNumberFormat="1" applyFont="1" applyFill="1" applyBorder="1" applyAlignment="1">
      <alignment vertical="center" wrapText="1"/>
    </xf>
    <xf numFmtId="0" fontId="5" fillId="3" borderId="3" xfId="0" applyNumberFormat="1" applyFont="1" applyFill="1" applyBorder="1" applyAlignment="1">
      <alignment vertical="center" wrapText="1"/>
    </xf>
    <xf numFmtId="0" fontId="5" fillId="3" borderId="1" xfId="0" applyNumberFormat="1" applyFont="1" applyFill="1" applyBorder="1" applyAlignment="1">
      <alignment horizontal="center" vertical="center" wrapText="1"/>
    </xf>
    <xf numFmtId="0" fontId="5" fillId="3" borderId="2" xfId="0" applyNumberFormat="1" applyFont="1" applyFill="1" applyBorder="1" applyAlignment="1">
      <alignment horizontal="center" vertical="center" wrapText="1"/>
    </xf>
    <xf numFmtId="0" fontId="5" fillId="3" borderId="3" xfId="0" applyNumberFormat="1" applyFont="1" applyFill="1" applyBorder="1" applyAlignment="1">
      <alignment horizontal="center" vertical="center" wrapText="1"/>
    </xf>
    <xf numFmtId="0" fontId="1" fillId="2" borderId="4" xfId="0" applyNumberFormat="1" applyFont="1" applyFill="1" applyBorder="1" applyAlignment="1">
      <alignment vertical="center"/>
    </xf>
    <xf numFmtId="0" fontId="1" fillId="2" borderId="5" xfId="0" applyNumberFormat="1" applyFont="1" applyFill="1" applyBorder="1" applyAlignment="1">
      <alignment vertical="center"/>
    </xf>
    <xf numFmtId="0" fontId="1" fillId="2" borderId="6" xfId="0" applyNumberFormat="1" applyFont="1" applyFill="1" applyBorder="1" applyAlignment="1">
      <alignment vertical="center"/>
    </xf>
    <xf numFmtId="0" fontId="1" fillId="2" borderId="4" xfId="0" applyNumberFormat="1" applyFont="1" applyFill="1" applyBorder="1" applyAlignment="1">
      <alignment vertical="center" wrapText="1"/>
    </xf>
    <xf numFmtId="0" fontId="1" fillId="2" borderId="5" xfId="0" applyNumberFormat="1" applyFont="1" applyFill="1" applyBorder="1" applyAlignment="1">
      <alignment vertical="center" wrapText="1"/>
    </xf>
    <xf numFmtId="0" fontId="1" fillId="2" borderId="6" xfId="0" applyNumberFormat="1" applyFont="1" applyFill="1" applyBorder="1" applyAlignment="1">
      <alignment vertical="center" wrapText="1"/>
    </xf>
    <xf numFmtId="0" fontId="1" fillId="2" borderId="7" xfId="0" applyNumberFormat="1" applyFont="1" applyFill="1" applyBorder="1" applyAlignment="1">
      <alignment vertical="center" wrapText="1"/>
    </xf>
    <xf numFmtId="0" fontId="1" fillId="4" borderId="4" xfId="0" applyNumberFormat="1" applyFont="1" applyFill="1" applyBorder="1" applyAlignment="1">
      <alignment vertical="center" wrapText="1"/>
    </xf>
    <xf numFmtId="0" fontId="1" fillId="4" borderId="5" xfId="0" applyNumberFormat="1" applyFont="1" applyFill="1" applyBorder="1" applyAlignment="1">
      <alignment vertical="center" wrapText="1"/>
    </xf>
    <xf numFmtId="0" fontId="1" fillId="4" borderId="6" xfId="0" applyNumberFormat="1" applyFont="1" applyFill="1" applyBorder="1" applyAlignment="1">
      <alignment vertical="center" wrapText="1"/>
    </xf>
    <xf numFmtId="200" fontId="1" fillId="2" borderId="4" xfId="0" applyNumberFormat="1" applyFont="1" applyFill="1" applyBorder="1" applyAlignment="1">
      <alignment vertical="center" wrapText="1"/>
    </xf>
    <xf numFmtId="200" fontId="1" fillId="2" borderId="5" xfId="0" applyNumberFormat="1" applyFont="1" applyFill="1" applyBorder="1" applyAlignment="1">
      <alignment vertical="center" wrapText="1"/>
    </xf>
    <xf numFmtId="200" fontId="1" fillId="2" borderId="7" xfId="0" applyNumberFormat="1" applyFont="1" applyFill="1" applyBorder="1" applyAlignment="1">
      <alignment vertical="center" wrapText="1"/>
    </xf>
    <xf numFmtId="0" fontId="6" fillId="2" borderId="0" xfId="0" applyNumberFormat="1" applyFont="1" applyFill="1" applyBorder="1" applyAlignment="1">
      <alignment vertical="center"/>
    </xf>
    <xf numFmtId="0" fontId="6" fillId="2" borderId="0" xfId="0" applyNumberFormat="1" applyFont="1" applyFill="1" applyBorder="1" applyAlignment="1">
      <alignment vertical="center" wrapText="1"/>
    </xf>
    <xf numFmtId="0" fontId="6" fillId="2" borderId="8" xfId="0" applyNumberFormat="1" applyFont="1" applyFill="1" applyBorder="1" applyAlignment="1">
      <alignment vertical="center" wrapText="1"/>
    </xf>
    <xf numFmtId="0" fontId="7" fillId="2" borderId="0" xfId="0" applyNumberFormat="1" applyFont="1" applyFill="1" applyBorder="1" applyAlignment="1">
      <alignment vertical="center"/>
    </xf>
    <xf numFmtId="0" fontId="7" fillId="2" borderId="0" xfId="0" applyNumberFormat="1" applyFont="1" applyFill="1" applyBorder="1" applyAlignment="1">
      <alignment vertical="center" wrapText="1"/>
    </xf>
    <xf numFmtId="0" fontId="1" fillId="2" borderId="9" xfId="0" applyNumberFormat="1" applyFont="1" applyFill="1" applyBorder="1" applyAlignment="1">
      <alignment vertical="center"/>
    </xf>
    <xf numFmtId="0" fontId="8" fillId="2" borderId="0" xfId="0" applyNumberFormat="1" applyFont="1" applyFill="1" applyBorder="1" applyAlignment="1">
      <alignment vertical="center"/>
    </xf>
    <xf numFmtId="0" fontId="8" fillId="2" borderId="9" xfId="0" applyNumberFormat="1" applyFont="1" applyFill="1" applyBorder="1" applyAlignment="1">
      <alignment vertical="center"/>
    </xf>
    <xf numFmtId="200" fontId="1" fillId="2" borderId="0" xfId="0" applyNumberFormat="1" applyFont="1" applyFill="1" applyBorder="1" applyAlignment="1">
      <alignment vertical="center"/>
    </xf>
    <xf numFmtId="200" fontId="1" fillId="2" borderId="9" xfId="0" applyNumberFormat="1" applyFont="1" applyFill="1" applyBorder="1" applyAlignment="1">
      <alignment vertical="center"/>
    </xf>
    <xf numFmtId="200" fontId="8" fillId="2" borderId="0" xfId="0" applyNumberFormat="1" applyFont="1" applyFill="1" applyBorder="1" applyAlignment="1">
      <alignment vertical="center"/>
    </xf>
    <xf numFmtId="200" fontId="8" fillId="2" borderId="9" xfId="0" applyNumberFormat="1" applyFont="1" applyFill="1" applyBorder="1" applyAlignment="1">
      <alignment vertical="center"/>
    </xf>
    <xf numFmtId="0" fontId="9" fillId="2" borderId="0" xfId="0" applyNumberFormat="1" applyFont="1" applyFill="1" applyBorder="1" applyAlignment="1">
      <alignment vertical="center"/>
    </xf>
    <xf numFmtId="0" fontId="9" fillId="2" borderId="0" xfId="0" applyNumberFormat="1" applyFont="1" applyFill="1" applyBorder="1" applyAlignment="1">
      <alignment vertical="center" wrapText="1"/>
    </xf>
    <xf numFmtId="201" fontId="1" fillId="2" borderId="0" xfId="0" applyNumberFormat="1" applyFont="1" applyFill="1" applyBorder="1" applyAlignment="1">
      <alignment vertical="center"/>
    </xf>
    <xf numFmtId="202" fontId="1" fillId="2" borderId="0" xfId="0" applyNumberFormat="1" applyFont="1" applyFill="1" applyBorder="1" applyAlignment="1">
      <alignment vertical="center"/>
    </xf>
    <xf numFmtId="203" fontId="1" fillId="2" borderId="0" xfId="0" applyNumberFormat="1" applyFont="1" applyFill="1" applyBorder="1" applyAlignment="1">
      <alignment vertical="center"/>
    </xf>
    <xf numFmtId="0" fontId="9" fillId="2" borderId="4" xfId="0" applyNumberFormat="1" applyFont="1" applyFill="1" applyBorder="1" applyAlignment="1">
      <alignment vertical="center" wrapText="1"/>
    </xf>
    <xf numFmtId="201" fontId="1" fillId="2" borderId="4" xfId="0" applyNumberFormat="1" applyFont="1" applyFill="1" applyBorder="1" applyAlignment="1">
      <alignment vertical="center"/>
    </xf>
    <xf numFmtId="202" fontId="1" fillId="2" borderId="4" xfId="0" applyNumberFormat="1" applyFont="1" applyFill="1" applyBorder="1" applyAlignment="1">
      <alignment vertical="center"/>
    </xf>
    <xf numFmtId="203" fontId="1" fillId="2" borderId="4" xfId="0" applyNumberFormat="1" applyFont="1" applyFill="1" applyBorder="1" applyAlignment="1">
      <alignment vertical="center"/>
    </xf>
    <xf numFmtId="0" fontId="9" fillId="2" borderId="5" xfId="0" applyNumberFormat="1" applyFont="1" applyFill="1" applyBorder="1" applyAlignment="1">
      <alignment vertical="center" wrapText="1"/>
    </xf>
    <xf numFmtId="201" fontId="1" fillId="2" borderId="5" xfId="0" applyNumberFormat="1" applyFont="1" applyFill="1" applyBorder="1" applyAlignment="1">
      <alignment vertical="center"/>
    </xf>
    <xf numFmtId="202" fontId="1" fillId="2" borderId="5" xfId="0" applyNumberFormat="1" applyFont="1" applyFill="1" applyBorder="1" applyAlignment="1">
      <alignment vertical="center"/>
    </xf>
    <xf numFmtId="203" fontId="1" fillId="2" borderId="5" xfId="0" applyNumberFormat="1" applyFont="1" applyFill="1" applyBorder="1" applyAlignment="1">
      <alignment vertical="center"/>
    </xf>
    <xf numFmtId="0" fontId="9" fillId="2" borderId="6" xfId="0" applyNumberFormat="1" applyFont="1" applyFill="1" applyBorder="1" applyAlignment="1">
      <alignment vertical="center" wrapText="1"/>
    </xf>
    <xf numFmtId="201" fontId="1" fillId="2" borderId="6" xfId="0" applyNumberFormat="1" applyFont="1" applyFill="1" applyBorder="1" applyAlignment="1">
      <alignment vertical="center"/>
    </xf>
    <xf numFmtId="202" fontId="1" fillId="2" borderId="6" xfId="0" applyNumberFormat="1" applyFont="1" applyFill="1" applyBorder="1" applyAlignment="1">
      <alignment vertical="center"/>
    </xf>
    <xf numFmtId="203" fontId="1" fillId="2" borderId="6" xfId="0" applyNumberFormat="1" applyFont="1" applyFill="1" applyBorder="1" applyAlignment="1">
      <alignment vertical="center"/>
    </xf>
    <xf numFmtId="0" fontId="10" fillId="2" borderId="0" xfId="0" applyNumberFormat="1" applyFont="1" applyFill="1" applyBorder="1" applyAlignment="1">
      <alignment vertical="center"/>
    </xf>
    <xf numFmtId="0" fontId="10" fillId="2" borderId="0" xfId="0" applyNumberFormat="1" applyFont="1" applyFill="1" applyBorder="1" applyAlignment="1">
      <alignment vertical="center" wrapText="1"/>
    </xf>
    <xf numFmtId="0" fontId="8" fillId="2" borderId="0" xfId="0" applyNumberFormat="1" applyFont="1" applyFill="1" applyBorder="1" applyAlignment="1" applyProtection="1">
      <alignment vertical="center"/>
      <protection locked="0" hidden="0"/>
    </xf>
    <xf numFmtId="0" fontId="8" fillId="2" borderId="9" xfId="0" applyNumberFormat="1" applyFont="1" applyFill="1" applyBorder="1" applyAlignment="1" applyProtection="1">
      <alignment vertical="center"/>
      <protection locked="0" hidden="0"/>
    </xf>
    <xf numFmtId="200" fontId="8" fillId="2" borderId="0" xfId="0" applyNumberFormat="1" applyFont="1" applyFill="1" applyBorder="1" applyAlignment="1" applyProtection="1">
      <alignment vertical="center"/>
      <protection locked="0" hidden="0"/>
    </xf>
    <xf numFmtId="200" fontId="8" fillId="2" borderId="9" xfId="0" applyNumberFormat="1" applyFont="1" applyFill="1" applyBorder="1" applyAlignment="1" applyProtection="1">
      <alignment vertical="center"/>
      <protection locked="0" hidden="0"/>
    </xf>
    <xf numFmtId="0" fontId="1" fillId="2" borderId="4" xfId="0" applyNumberFormat="1" applyFont="1" applyFill="1" applyBorder="1" applyAlignment="1" applyProtection="1">
      <alignment vertical="center" wrapText="1"/>
      <protection locked="0" hidden="0"/>
    </xf>
    <xf numFmtId="0" fontId="1" fillId="2" borderId="5" xfId="0" applyNumberFormat="1" applyFont="1" applyFill="1" applyBorder="1" applyAlignment="1" applyProtection="1">
      <alignment vertical="center" wrapText="1"/>
      <protection locked="0" hidden="0"/>
    </xf>
    <xf numFmtId="0" fontId="1" fillId="2" borderId="7" xfId="0" applyNumberFormat="1" applyFont="1" applyFill="1" applyBorder="1" applyAlignment="1" applyProtection="1">
      <alignment vertical="center" wrapText="1"/>
      <protection locked="0" hidden="0"/>
    </xf>
    <xf numFmtId="200" fontId="1" fillId="2" borderId="4" xfId="0" applyNumberFormat="1" applyFont="1" applyFill="1" applyBorder="1" applyAlignment="1" applyProtection="1">
      <alignment vertical="center" wrapText="1"/>
      <protection locked="0" hidden="0"/>
    </xf>
    <xf numFmtId="200" fontId="1" fillId="2" borderId="5" xfId="0" applyNumberFormat="1" applyFont="1" applyFill="1" applyBorder="1" applyAlignment="1" applyProtection="1">
      <alignment vertical="center" wrapText="1"/>
      <protection locked="0" hidden="0"/>
    </xf>
    <xf numFmtId="200" fontId="1" fillId="2" borderId="7" xfId="0" applyNumberFormat="1" applyFont="1" applyFill="1" applyBorder="1" applyAlignment="1" applyProtection="1">
      <alignment vertical="center" wrapText="1"/>
      <protection locked="0" hidden="0"/>
    </xf>
  </cellXfs>
  <cellStyles count="1">
    <cellStyle name="Normal" xfId="0"/>
  </cellStyles>
  <dxfs count="4">
    <dxf>
      <font>
        <b/>
        <color rgb="FF9C2D20"/>
      </font>
      <fill>
        <patternFill patternType="solid">
          <bgColor rgb="FFFFF0ED"/>
        </patternFill>
      </fill>
    </dxf>
    <dxf>
      <font>
        <b/>
        <color rgb="FF9C2D20"/>
      </font>
      <fill>
        <patternFill patternType="solid">
          <bgColor rgb="FFFFF0ED"/>
        </patternFill>
      </fill>
    </dxf>
    <dxf>
      <font>
        <b/>
        <color rgb="FF9C2D20"/>
      </font>
      <fill>
        <patternFill patternType="solid">
          <bgColor rgb="FFFFF0ED"/>
        </patternFill>
      </fill>
    </dxf>
    <dxf>
      <font>
        <b/>
        <color rgb="FF9C2D20"/>
      </font>
      <fill>
        <patternFill patternType="solid">
          <bgColor rgb="FFFFF0ED"/>
        </patternFill>
      </fill>
    </dxf>
  </dxf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bce4be86ad6475e" /><Relationship Type="http://schemas.openxmlformats.org/officeDocument/2006/relationships/theme" Target="/xl/theme/theme1.xml" Id="Ra858863c075045a8" /><Relationship Type="http://schemas.openxmlformats.org/officeDocument/2006/relationships/sharedStrings" Target="/xl/sharedStrings.xml" Id="R87838250032e4d32" /><Relationship Type="http://schemas.openxmlformats.org/officeDocument/2006/relationships/worksheet" Target="/xl/worksheets/sheet1.xml" Id="Rbd4dc48ce1c04091" /><Relationship Type="http://schemas.openxmlformats.org/officeDocument/2006/relationships/worksheet" Target="/xl/worksheets/sheet2.xml" Id="R478b8f73726e4188" /><Relationship Type="http://schemas.openxmlformats.org/officeDocument/2006/relationships/worksheet" Target="/xl/worksheets/sheet3.xml" Id="Rd44553ba3d054175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b55057bb32104de0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2.png" Id="Re3884edc58a84054" /></Relationships>
</file>

<file path=xl/drawings/_rels/drawing3.xml.rels>&#65279;<?xml version="1.0" encoding="utf-8"?><Relationships xmlns="http://schemas.openxmlformats.org/package/2006/relationships"><Relationship Type="http://schemas.openxmlformats.org/officeDocument/2006/relationships/image" Target="/xl/media/image3.png" Id="R4876d6f5d1754b9f" /></Relationships>
</file>

<file path=xl/drawings/drawing1.xml><?xml version="1.0" encoding="utf-8"?>
<xdr:wsDr xmlns:xdr="http://schemas.openxmlformats.org/drawingml/2006/spreadsheetDrawing">
  <xdr:oneCellAnchor>
    <xdr:from>
      <xdr:col>1</xdr:col>
      <xdr:colOff>0</xdr:colOff>
      <xdr:row>1</xdr:row>
      <xdr:rowOff>0</xdr:rowOff>
    </xdr:from>
    <xdr:ext cx="1619250" cy="428625"/>
    <xdr:pic>
      <xdr:nvPicPr>
        <xdr:cNvPr id="1" name="813b07ec-e1c7-45ee-b7fe-57ee50943ea8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b55057bb32104de0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drawings/drawing2.xml><?xml version="1.0" encoding="utf-8"?>
<xdr:wsDr xmlns:xdr="http://schemas.openxmlformats.org/drawingml/2006/spreadsheetDrawing">
  <xdr:oneCellAnchor>
    <xdr:from>
      <xdr:col>1</xdr:col>
      <xdr:colOff>0</xdr:colOff>
      <xdr:row>1</xdr:row>
      <xdr:rowOff>0</xdr:rowOff>
    </xdr:from>
    <xdr:ext cx="1619250" cy="428625"/>
    <xdr:pic>
      <xdr:nvPicPr>
        <xdr:cNvPr id="1" name="e7a4b4b9-fa94-405a-8718-bdbddbd5b947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e3884edc58a84054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drawings/drawing3.xml><?xml version="1.0" encoding="utf-8"?>
<xdr:wsDr xmlns:xdr="http://schemas.openxmlformats.org/drawingml/2006/spreadsheetDrawing">
  <xdr:oneCellAnchor>
    <xdr:from>
      <xdr:col>1</xdr:col>
      <xdr:colOff>0</xdr:colOff>
      <xdr:row>1</xdr:row>
      <xdr:rowOff>0</xdr:rowOff>
    </xdr:from>
    <xdr:ext cx="1619250" cy="428625"/>
    <xdr:pic>
      <xdr:nvPicPr>
        <xdr:cNvPr id="1" name="14be584b-d26b-438a-a6de-a440f03faad3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4876d6f5d1754b9f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ables/table1.xml><?xml version="1.0" encoding="utf-8"?>
<x:table xmlns:x="http://schemas.openxmlformats.org/spreadsheetml/2006/main" id="1" name="TAssessment2314386" displayName="TAssessment2314386" ref="B11:I31" headerRowCount="1" totalsRowCount="0" totalsRowShown="0">
  <x:autoFilter ref="B11:I31"/>
  <x:tableColumns count="8">
    <x:tableColumn id="1" name="Control ID"/>
    <x:tableColumn id="2" name="Domain"/>
    <x:tableColumn id="3" name="Control"/>
    <x:tableColumn id="4" name="What to inspect"/>
    <x:tableColumn id="5" name="Rating"/>
    <x:tableColumn id="6" name="Evidence and date"/>
    <x:tableColumn id="7" name="Accountable owner"/>
    <x:tableColumn id="8" name="Accepted rating"/>
  </x:tableColumns>
  <x:tableStyleInfo name="TableStyleMedium2" showFirstColumn="0" showLastColumn="0" showRowStripes="0" showColumnStripes="0"/>
</x:table>
</file>

<file path=xl/tables/table2.xml><?xml version="1.0" encoding="utf-8"?>
<x:table xmlns:x="http://schemas.openxmlformats.org/spreadsheetml/2006/main" id="2" name="TActionplan3188596" displayName="TActionplan3188596" ref="B11:I21" headerRowCount="1" totalsRowCount="0" totalsRowShown="0">
  <x:autoFilter ref="B11:I21"/>
  <x:tableColumns count="8">
    <x:tableColumn id="1" name="Control ID"/>
    <x:tableColumn id="2" name="Action"/>
    <x:tableColumn id="3" name="Evidence of completion"/>
    <x:tableColumn id="4" name="Owner"/>
    <x:tableColumn id="5" name="Due date"/>
    <x:tableColumn id="6" name="Status"/>
    <x:tableColumn id="7" name="Decision or dependency"/>
    <x:tableColumn id="8" name="Review"/>
  </x:tableColumns>
  <x:tableStyleInfo name="TableStyleMedium2" showFirstColumn="0" showLastColumn="0" showRowStripes="0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2daec1ed2f014b65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drawing" Target="/xl/drawings/drawing2.xml" Id="Re1ab5a938a5346bb" /><Relationship Type="http://schemas.openxmlformats.org/officeDocument/2006/relationships/table" Target="/xl/tables/table1.xml" Id="R6f7cc23598c64c2e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drawing" Target="/xl/drawings/drawing3.xml" Id="R64e83a06bdee49db" /><Relationship Type="http://schemas.openxmlformats.org/officeDocument/2006/relationships/table" Target="/xl/tables/table2.xml" Id="R16d649bc8f2c4817" 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233DFF"/>
    <pageSetUpPr fitToPage="1"/>
  </sheetPr>
  <sheetViews>
    <sheetView showGridLines="0" workbookViewId="0"/>
  </sheetViews>
  <sheetFormatPr defaultRowHeight="15"/>
  <cols>
    <col min="1" max="1" width="3" hidden="0" customWidth="1"/>
    <col min="2" max="2" width="10" hidden="0" customWidth="1"/>
    <col min="3" max="3" width="10" hidden="0" customWidth="1"/>
    <col min="4" max="4" width="10" hidden="0" customWidth="1"/>
    <col min="5" max="5" width="10" hidden="0" customWidth="1"/>
    <col min="6" max="6" width="10" hidden="0" customWidth="1"/>
    <col min="7" max="7" width="10" hidden="0" customWidth="1"/>
    <col min="8" max="8" width="10" hidden="0" customWidth="1"/>
    <col min="9" max="9" width="10" hidden="0" customWidth="1"/>
    <col min="10" max="10" width="10" hidden="0" customWidth="1"/>
    <col min="11" max="11" width="10" hidden="0" customWidth="1"/>
    <col min="12" max="12" width="10" hidden="0" customWidth="1"/>
    <col min="13" max="13" width="10" hidden="0" customWidth="1"/>
  </cols>
  <sheetData>
    <row r="1" ht="22" customHeight="1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</row>
    <row r="2" ht="22" customHeigh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ht="22" customHeight="1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</row>
    <row r="4" ht="22" customHeight="1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</row>
    <row r="5" ht="22" customHeight="1">
      <c r="A5" s="3"/>
      <c r="B5" s="5" t="str">
        <v>Digital readiness assessment</v>
      </c>
      <c r="C5" s="5"/>
      <c r="D5" s="5"/>
      <c r="E5" s="5"/>
      <c r="F5" s="5"/>
      <c r="G5" s="5"/>
      <c r="H5" s="5"/>
      <c r="I5" s="5"/>
      <c r="J5" s="5"/>
      <c r="K5" s="5"/>
      <c r="L5" s="5"/>
      <c r="M5" s="5"/>
    </row>
    <row r="6" ht="22" customHeight="1">
      <c r="A6" s="3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ht="20" customHeight="1">
      <c r="A7" s="3"/>
      <c r="B7" s="7" t="str">
        <v>Evaluate operating practices, record the evidence and assign the next decisions.</v>
      </c>
      <c r="C7" s="7"/>
      <c r="D7" s="7"/>
      <c r="E7" s="7"/>
      <c r="F7" s="7"/>
      <c r="G7" s="7"/>
      <c r="H7" s="7"/>
      <c r="I7" s="7"/>
      <c r="J7" s="7"/>
      <c r="K7" s="7"/>
      <c r="L7" s="7"/>
      <c r="M7" s="7"/>
    </row>
    <row r="8" ht="20" customHeight="1">
      <c r="A8" s="3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</row>
    <row r="9" ht="22" customHeight="1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</row>
    <row r="10" ht="22" customHeight="1">
      <c r="A10" s="3"/>
      <c r="B10" s="36" t="str">
        <v>ASSESSMENT CONTEXT</v>
      </c>
      <c r="C10" s="36"/>
      <c r="D10" s="36"/>
      <c r="E10" s="36"/>
      <c r="F10" s="36"/>
      <c r="G10" s="36"/>
      <c r="H10" s="36"/>
      <c r="I10" s="36"/>
      <c r="J10" s="36"/>
      <c r="K10" s="36"/>
      <c r="L10" s="36"/>
      <c r="M10" s="36"/>
    </row>
    <row r="11" ht="22" customHeight="1">
      <c r="A11" s="3"/>
      <c r="B11" s="38" t="str">
        <v>Business unit and scope</v>
      </c>
      <c r="C11" s="38"/>
      <c r="D11" s="38"/>
      <c r="E11" s="38"/>
      <c r="F11" s="38"/>
      <c r="G11" s="38" t="str">
        <v>Review owner</v>
      </c>
      <c r="H11" s="38"/>
      <c r="I11" s="38"/>
      <c r="J11" s="38"/>
      <c r="K11" s="38" t="str">
        <v>Review date</v>
      </c>
      <c r="L11" s="38"/>
      <c r="M11" s="38"/>
    </row>
    <row r="12" ht="22" customHeight="1">
      <c r="A12" s="3"/>
      <c r="B12" s="65"/>
      <c r="C12" s="65"/>
      <c r="D12" s="65"/>
      <c r="E12" s="65"/>
      <c r="F12" s="65"/>
      <c r="G12" s="65"/>
      <c r="H12" s="65"/>
      <c r="I12" s="65"/>
      <c r="J12" s="65"/>
      <c r="K12" s="67"/>
      <c r="L12" s="67"/>
      <c r="M12" s="67"/>
    </row>
    <row r="13" ht="22" customHeight="1">
      <c r="A13" s="3"/>
      <c r="B13" s="66"/>
      <c r="C13" s="66"/>
      <c r="D13" s="66"/>
      <c r="E13" s="66"/>
      <c r="F13" s="66"/>
      <c r="G13" s="66"/>
      <c r="H13" s="66"/>
      <c r="I13" s="66"/>
      <c r="J13" s="66"/>
      <c r="K13" s="68"/>
      <c r="L13" s="68"/>
      <c r="M13" s="68"/>
    </row>
    <row r="14" ht="22" customHeight="1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</row>
    <row r="15" ht="22" customHeight="1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</row>
    <row r="16" ht="22" customHeight="1">
      <c r="A16" s="3"/>
      <c r="B16" s="36" t="str">
        <v>DOMAIN REVIEW</v>
      </c>
      <c r="C16" s="36"/>
      <c r="D16" s="36"/>
      <c r="E16" s="36"/>
      <c r="F16" s="36"/>
      <c r="G16" s="36"/>
      <c r="H16" s="36"/>
      <c r="I16" s="36"/>
      <c r="J16" s="36"/>
      <c r="K16" s="36"/>
      <c r="L16" s="36"/>
      <c r="M16" s="36"/>
    </row>
    <row r="17" ht="22" customHeight="1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</row>
    <row r="18" ht="22" customHeight="1">
      <c r="A18" s="3"/>
      <c r="B18" s="38" t="str">
        <v>Domain</v>
      </c>
      <c r="C18" s="38"/>
      <c r="D18" s="38"/>
      <c r="E18" s="38" t="str">
        <v>Rating / 4</v>
      </c>
      <c r="F18" s="38"/>
      <c r="G18" s="38" t="str">
        <v>Coverage</v>
      </c>
      <c r="H18" s="38"/>
      <c r="I18" s="38" t="str">
        <v>Ratings 0–1</v>
      </c>
      <c r="J18" s="38"/>
      <c r="K18" s="38" t="str">
        <v>Review status</v>
      </c>
      <c r="L18" s="38"/>
      <c r="M18" s="38"/>
    </row>
    <row r="19" ht="34" customHeight="1">
      <c r="A19" s="3"/>
      <c r="B19" s="51" t="str">
        <v>Technology</v>
      </c>
      <c r="C19" s="51"/>
      <c r="D19" s="51"/>
      <c r="E19" s="52" t="str">
        <f>IF(COUNT(Assessment!I12:I15)=0,"",AVERAGE(Assessment!I12:I15))</f>
      </c>
      <c r="F19" s="52"/>
      <c r="G19" s="53" t="str">
        <f>IF(COUNTA(Assessment!F12:F15)=0,"",IF(4-COUNTIFS(Assessment!I12:I15,"N/A")=0,"Out of scope",COUNT(Assessment!I12:I15)/(4-COUNTIFS(Assessment!I12:I15,"N/A"))))</f>
      </c>
      <c r="H19" s="53"/>
      <c r="I19" s="54" t="str">
        <f>IF(COUNT(Assessment!I12:I15)=0,"",IF(ISNUMBER(Assessment!I12),IF(Assessment!I12&lt;=1,1,0),0)+IF(ISNUMBER(Assessment!I13),IF(Assessment!I13&lt;=1,1,0),0)+IF(ISNUMBER(Assessment!I14),IF(Assessment!I14&lt;=1,1,0),0)+IF(ISNUMBER(Assessment!I15),IF(Assessment!I15&lt;=1,1,0),0))</f>
      </c>
      <c r="J19" s="54"/>
      <c r="K19" s="21" t="str">
        <f>IF(COUNTA(Assessment!F12:F15)=0,"Not assessed",IF(COUNT(Assessment!I12:I15)+COUNTIFS(Assessment!I12:I15,"N/A")=4,"Review complete","Evidence incomplete"))</f>
        <v>Not assessed</v>
      </c>
      <c r="L19" s="21"/>
      <c r="M19" s="21"/>
    </row>
    <row r="20" ht="34" customHeight="1">
      <c r="A20" s="3"/>
      <c r="B20" s="55" t="str">
        <v>Customer experience</v>
      </c>
      <c r="C20" s="55"/>
      <c r="D20" s="55"/>
      <c r="E20" s="56" t="str">
        <f>IF(COUNT(Assessment!I16:I19)=0,"",AVERAGE(Assessment!I16:I19))</f>
      </c>
      <c r="F20" s="56"/>
      <c r="G20" s="57" t="str">
        <f>IF(COUNTA(Assessment!F16:F19)=0,"",IF(4-COUNTIFS(Assessment!I16:I19,"N/A")=0,"Out of scope",COUNT(Assessment!I16:I19)/(4-COUNTIFS(Assessment!I16:I19,"N/A"))))</f>
      </c>
      <c r="H20" s="57"/>
      <c r="I20" s="58" t="str">
        <f>IF(COUNT(Assessment!I16:I19)=0,"",IF(ISNUMBER(Assessment!I16),IF(Assessment!I16&lt;=1,1,0),0)+IF(ISNUMBER(Assessment!I17),IF(Assessment!I17&lt;=1,1,0),0)+IF(ISNUMBER(Assessment!I18),IF(Assessment!I18&lt;=1,1,0),0)+IF(ISNUMBER(Assessment!I19),IF(Assessment!I19&lt;=1,1,0),0))</f>
      </c>
      <c r="J20" s="58"/>
      <c r="K20" s="22" t="str">
        <f>IF(COUNTA(Assessment!F16:F19)=0,"Not assessed",IF(COUNT(Assessment!I16:I19)+COUNTIFS(Assessment!I16:I19,"N/A")=4,"Review complete","Evidence incomplete"))</f>
        <v>Not assessed</v>
      </c>
      <c r="L20" s="22"/>
      <c r="M20" s="22"/>
    </row>
    <row r="21" ht="34" customHeight="1">
      <c r="A21" s="3"/>
      <c r="B21" s="55" t="str">
        <v>Operations</v>
      </c>
      <c r="C21" s="55"/>
      <c r="D21" s="55"/>
      <c r="E21" s="56" t="str">
        <f>IF(COUNT(Assessment!I20:I23)=0,"",AVERAGE(Assessment!I20:I23))</f>
      </c>
      <c r="F21" s="56"/>
      <c r="G21" s="57" t="str">
        <f>IF(COUNTA(Assessment!F20:F23)=0,"",IF(4-COUNTIFS(Assessment!I20:I23,"N/A")=0,"Out of scope",COUNT(Assessment!I20:I23)/(4-COUNTIFS(Assessment!I20:I23,"N/A"))))</f>
      </c>
      <c r="H21" s="57"/>
      <c r="I21" s="58" t="str">
        <f>IF(COUNT(Assessment!I20:I23)=0,"",IF(ISNUMBER(Assessment!I20),IF(Assessment!I20&lt;=1,1,0),0)+IF(ISNUMBER(Assessment!I21),IF(Assessment!I21&lt;=1,1,0),0)+IF(ISNUMBER(Assessment!I22),IF(Assessment!I22&lt;=1,1,0),0)+IF(ISNUMBER(Assessment!I23),IF(Assessment!I23&lt;=1,1,0),0))</f>
      </c>
      <c r="J21" s="58"/>
      <c r="K21" s="22" t="str">
        <f>IF(COUNTA(Assessment!F20:F23)=0,"Not assessed",IF(COUNT(Assessment!I20:I23)+COUNTIFS(Assessment!I20:I23,"N/A")=4,"Review complete","Evidence incomplete"))</f>
        <v>Not assessed</v>
      </c>
      <c r="L21" s="22"/>
      <c r="M21" s="22"/>
    </row>
    <row r="22" ht="34" customHeight="1">
      <c r="A22" s="3"/>
      <c r="B22" s="55" t="str">
        <v>Security</v>
      </c>
      <c r="C22" s="55"/>
      <c r="D22" s="55"/>
      <c r="E22" s="56" t="str">
        <f>IF(COUNT(Assessment!I24:I27)=0,"",AVERAGE(Assessment!I24:I27))</f>
      </c>
      <c r="F22" s="56"/>
      <c r="G22" s="57" t="str">
        <f>IF(COUNTA(Assessment!F24:F27)=0,"",IF(4-COUNTIFS(Assessment!I24:I27,"N/A")=0,"Out of scope",COUNT(Assessment!I24:I27)/(4-COUNTIFS(Assessment!I24:I27,"N/A"))))</f>
      </c>
      <c r="H22" s="57"/>
      <c r="I22" s="58" t="str">
        <f>IF(COUNT(Assessment!I24:I27)=0,"",IF(ISNUMBER(Assessment!I24),IF(Assessment!I24&lt;=1,1,0),0)+IF(ISNUMBER(Assessment!I25),IF(Assessment!I25&lt;=1,1,0),0)+IF(ISNUMBER(Assessment!I26),IF(Assessment!I26&lt;=1,1,0),0)+IF(ISNUMBER(Assessment!I27),IF(Assessment!I27&lt;=1,1,0),0))</f>
      </c>
      <c r="J22" s="58"/>
      <c r="K22" s="22" t="str">
        <f>IF(COUNTA(Assessment!F24:F27)=0,"Not assessed",IF(COUNT(Assessment!I24:I27)+COUNTIFS(Assessment!I24:I27,"N/A")=4,"Review complete","Evidence incomplete"))</f>
        <v>Not assessed</v>
      </c>
      <c r="L22" s="22"/>
      <c r="M22" s="22"/>
    </row>
    <row r="23" ht="34" customHeight="1">
      <c r="A23" s="3"/>
      <c r="B23" s="59" t="str">
        <v>Growth</v>
      </c>
      <c r="C23" s="59"/>
      <c r="D23" s="59"/>
      <c r="E23" s="60" t="str">
        <f>IF(COUNT(Assessment!I28:I31)=0,"",AVERAGE(Assessment!I28:I31))</f>
      </c>
      <c r="F23" s="60"/>
      <c r="G23" s="61" t="str">
        <f>IF(COUNTA(Assessment!F28:F31)=0,"",IF(4-COUNTIFS(Assessment!I28:I31,"N/A")=0,"Out of scope",COUNT(Assessment!I28:I31)/(4-COUNTIFS(Assessment!I28:I31,"N/A"))))</f>
      </c>
      <c r="H23" s="61"/>
      <c r="I23" s="62" t="str">
        <f>IF(COUNT(Assessment!I28:I31)=0,"",IF(ISNUMBER(Assessment!I28),IF(Assessment!I28&lt;=1,1,0),0)+IF(ISNUMBER(Assessment!I29),IF(Assessment!I29&lt;=1,1,0),0)+IF(ISNUMBER(Assessment!I30),IF(Assessment!I30&lt;=1,1,0),0)+IF(ISNUMBER(Assessment!I31),IF(Assessment!I31&lt;=1,1,0),0))</f>
      </c>
      <c r="J23" s="62"/>
      <c r="K23" s="23" t="str">
        <f>IF(COUNTA(Assessment!F28:F31)=0,"Not assessed",IF(COUNT(Assessment!I28:I31)+COUNTIFS(Assessment!I28:I31,"N/A")=4,"Review complete","Evidence incomplete"))</f>
        <v>Not assessed</v>
      </c>
      <c r="L23" s="23"/>
      <c r="M23" s="23"/>
    </row>
    <row r="24" ht="22" customHeight="1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</row>
    <row r="25" ht="22" customHeight="1">
      <c r="A25" s="3"/>
      <c r="B25" s="7" t="str">
        <v>Ratings summarize accepted evidence only. Compare them with coverage before setting priorities. An excluded control is removed from coverage; an unassessed control remains in the denominator.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</row>
    <row r="26" ht="22" customHeight="1">
      <c r="A26" s="3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</row>
    <row r="27" ht="22" customHeight="1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</row>
    <row r="28" ht="22" customHeight="1">
      <c r="A28" s="3"/>
      <c r="B28" s="36" t="str">
        <v>COMPLETE THE REVIEW</v>
      </c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</row>
    <row r="29" ht="22" customHeight="1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</row>
    <row r="30" ht="22" customHeight="1">
      <c r="A30" s="3"/>
      <c r="B30" s="47" t="str">
        <v>1  Establish scope</v>
      </c>
      <c r="C30" s="47"/>
      <c r="D30" s="47"/>
      <c r="E30" s="7" t="str">
        <v>Agree the business unit and controls covered. Invite owners who can demonstrate how the work actually runs.</v>
      </c>
      <c r="F30" s="7"/>
      <c r="G30" s="7"/>
      <c r="H30" s="7"/>
      <c r="I30" s="7"/>
      <c r="J30" s="7"/>
      <c r="K30" s="7"/>
      <c r="L30" s="7"/>
      <c r="M30" s="7"/>
    </row>
    <row r="31" ht="22" customHeight="1">
      <c r="A31" s="3"/>
      <c r="B31" s="3"/>
      <c r="C31" s="3"/>
      <c r="D31" s="3"/>
      <c r="E31" s="7"/>
      <c r="F31" s="7"/>
      <c r="G31" s="7"/>
      <c r="H31" s="7"/>
      <c r="I31" s="7"/>
      <c r="J31" s="7"/>
      <c r="K31" s="7"/>
      <c r="L31" s="7"/>
      <c r="M31" s="7"/>
    </row>
    <row r="32" ht="22" customHeight="1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</row>
    <row r="33" ht="22" customHeight="1">
      <c r="A33" s="3"/>
      <c r="B33" s="47" t="str">
        <v>2  Assess evidence</v>
      </c>
      <c r="C33" s="47"/>
      <c r="D33" s="47"/>
      <c r="E33" s="7" t="str">
        <v>Use the rating anchors in Assessment. Complete missing evidence or correct an invalid rating before treating a domain as reviewed.</v>
      </c>
      <c r="F33" s="7"/>
      <c r="G33" s="7"/>
      <c r="H33" s="7"/>
      <c r="I33" s="7"/>
      <c r="J33" s="7"/>
      <c r="K33" s="7"/>
      <c r="L33" s="7"/>
      <c r="M33" s="7"/>
    </row>
    <row r="34" ht="22" customHeight="1">
      <c r="A34" s="3"/>
      <c r="B34" s="3"/>
      <c r="C34" s="3"/>
      <c r="D34" s="3"/>
      <c r="E34" s="7"/>
      <c r="F34" s="7"/>
      <c r="G34" s="7"/>
      <c r="H34" s="7"/>
      <c r="I34" s="7"/>
      <c r="J34" s="7"/>
      <c r="K34" s="7"/>
      <c r="L34" s="7"/>
      <c r="M34" s="7"/>
    </row>
    <row r="35" ht="22" customHeight="1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</row>
    <row r="36" ht="22" customHeight="1">
      <c r="A36" s="3"/>
      <c r="B36" s="47" t="str">
        <v>3  Commit actions</v>
      </c>
      <c r="C36" s="47"/>
      <c r="D36" s="47"/>
      <c r="E36" s="7" t="str">
        <v>Use Action plan for consequential gaps. Assign one owner, a due date and observable evidence of completion.</v>
      </c>
      <c r="F36" s="7"/>
      <c r="G36" s="7"/>
      <c r="H36" s="7"/>
      <c r="I36" s="7"/>
      <c r="J36" s="7"/>
      <c r="K36" s="7"/>
      <c r="L36" s="7"/>
      <c r="M36" s="7"/>
    </row>
    <row r="37" ht="22" customHeight="1">
      <c r="A37" s="3"/>
      <c r="B37" s="3"/>
      <c r="C37" s="3"/>
      <c r="D37" s="3"/>
      <c r="E37" s="7"/>
      <c r="F37" s="7"/>
      <c r="G37" s="7"/>
      <c r="H37" s="7"/>
      <c r="I37" s="7"/>
      <c r="J37" s="7"/>
      <c r="K37" s="7"/>
      <c r="L37" s="7"/>
      <c r="M37" s="7"/>
    </row>
    <row r="38" ht="22" customHeight="1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</row>
    <row r="39" ht="22" customHeight="1">
      <c r="A39" s="3"/>
      <c r="B39" s="64" t="str">
        <v>© MT BYTES</v>
      </c>
      <c r="C39" s="64"/>
      <c r="D39" s="64"/>
      <c r="E39" s="64"/>
      <c r="F39" s="64"/>
      <c r="G39" s="64"/>
      <c r="H39" s="64"/>
      <c r="I39" s="64"/>
      <c r="J39" s="64"/>
      <c r="K39" s="64"/>
      <c r="L39" s="64"/>
      <c r="M39" s="64"/>
    </row>
  </sheetData>
  <sheetProtection sheet="1" objects="1" scenarios="1" formatCells="1" formatColumns="1" formatRows="1" insertColumns="1" insertRows="1" deleteColumns="1" deleteRows="1" sort="1" autoFilter="0" selectLockedCells="0" selectUnlockedCells="0"/>
  <mergeCells>
    <mergeCell ref="B5:M6"/>
    <mergeCell ref="B7:M8"/>
    <mergeCell ref="B10:M10"/>
    <mergeCell ref="B11:F11"/>
    <mergeCell ref="B12:F13"/>
    <mergeCell ref="G11:J11"/>
    <mergeCell ref="G12:J13"/>
    <mergeCell ref="K11:M11"/>
    <mergeCell ref="K12:M13"/>
    <mergeCell ref="B16:M16"/>
    <mergeCell ref="B18:D18"/>
    <mergeCell ref="E18:F18"/>
    <mergeCell ref="G18:H18"/>
    <mergeCell ref="I18:J18"/>
    <mergeCell ref="K18:M18"/>
    <mergeCell ref="B19:D19"/>
    <mergeCell ref="E19:F19"/>
    <mergeCell ref="G19:H19"/>
    <mergeCell ref="I19:J19"/>
    <mergeCell ref="K19:M19"/>
    <mergeCell ref="B20:D20"/>
    <mergeCell ref="E20:F20"/>
    <mergeCell ref="G20:H20"/>
    <mergeCell ref="I20:J20"/>
    <mergeCell ref="K20:M20"/>
    <mergeCell ref="B21:D21"/>
    <mergeCell ref="E21:F21"/>
    <mergeCell ref="G21:H21"/>
    <mergeCell ref="I21:J21"/>
    <mergeCell ref="K21:M21"/>
    <mergeCell ref="B22:D22"/>
    <mergeCell ref="E22:F22"/>
    <mergeCell ref="G22:H22"/>
    <mergeCell ref="I22:J22"/>
    <mergeCell ref="K22:M22"/>
    <mergeCell ref="B23:D23"/>
    <mergeCell ref="E23:F23"/>
    <mergeCell ref="G23:H23"/>
    <mergeCell ref="I23:J23"/>
    <mergeCell ref="K23:M23"/>
    <mergeCell ref="B25:M26"/>
    <mergeCell ref="B28:M28"/>
    <mergeCell ref="B30:D30"/>
    <mergeCell ref="E30:M31"/>
    <mergeCell ref="B33:D33"/>
    <mergeCell ref="E33:M34"/>
    <mergeCell ref="B36:D36"/>
    <mergeCell ref="E36:M37"/>
    <mergeCell ref="B39:M39"/>
  </mergeCells>
  <dataValidations count="1">
    <dataValidation type="whole" errorStyle="stop" operator="between" showErrorMessage="1" errorTitle="Check this number" error="Enter a whole number from 1 to 2958465." sqref="K12">
      <formula1>1</formula1>
      <formula2>2958465</formula2>
    </dataValidation>
  </dataValidations>
  <pageMargins left="0.30" right="0.30" top="0.45" bottom="0.45" header="0.15" footer="0.20"/>
  <pageSetup paperSize="8" orientation="portrait" fitToWidth="1" fitToHeight="1" useFirstPageNumber="0"/>
  <headerFooter>
    <oddFooter>&amp;R&amp;"Inter,Regular"&amp;8Page &amp;P of &amp;N</oddFooter>
  </headerFooter>
  <drawing r:id="R2daec1ed2f014b65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18181B"/>
    <pageSetUpPr fitToPage="1"/>
  </sheetPr>
  <sheetViews>
    <sheetView showGridLines="0" workbookViewId="0">
      <pane xSplit="2" ySplit="11" topLeftCell="C12" activePane="bottomRight" state="frozen"/>
    </sheetView>
  </sheetViews>
  <sheetFormatPr defaultRowHeight="15"/>
  <cols>
    <col min="1" max="1" width="3" hidden="0" customWidth="1"/>
    <col min="2" max="2" width="8" hidden="0" customWidth="1"/>
    <col min="3" max="3" width="23" hidden="0" customWidth="1"/>
    <col min="4" max="4" width="39" hidden="0" customWidth="1"/>
    <col min="5" max="5" width="46" hidden="0" customWidth="1"/>
    <col min="6" max="6" width="10" hidden="0" customWidth="1"/>
    <col min="7" max="7" width="38" hidden="0" customWidth="1"/>
    <col min="8" max="8" width="22" hidden="0" customWidth="1"/>
    <col min="9" max="9" width="18" hidden="0" customWidth="1"/>
  </cols>
  <sheetData>
    <row r="1" ht="22" customHeight="1">
      <c r="A1" s="3"/>
      <c r="B1" s="3"/>
      <c r="C1" s="3"/>
      <c r="D1" s="3"/>
      <c r="E1" s="3"/>
      <c r="F1" s="3"/>
      <c r="G1" s="3"/>
      <c r="H1" s="3"/>
      <c r="I1" s="3"/>
    </row>
    <row r="2" ht="22" customHeight="1">
      <c r="A2" s="3"/>
      <c r="B2" s="3"/>
      <c r="C2" s="3"/>
      <c r="D2" s="3"/>
      <c r="E2" s="3"/>
      <c r="F2" s="3"/>
      <c r="G2" s="3"/>
      <c r="H2" s="3"/>
      <c r="I2" s="3"/>
    </row>
    <row r="3" ht="22" customHeight="1">
      <c r="A3" s="3"/>
      <c r="B3" s="3"/>
      <c r="C3" s="3"/>
      <c r="D3" s="3"/>
      <c r="E3" s="3"/>
      <c r="F3" s="3"/>
      <c r="G3" s="3"/>
      <c r="H3" s="3"/>
      <c r="I3" s="3"/>
    </row>
    <row r="4" ht="22" customHeight="1">
      <c r="A4" s="3"/>
      <c r="B4" s="3"/>
      <c r="C4" s="3"/>
      <c r="D4" s="3"/>
      <c r="E4" s="3"/>
      <c r="F4" s="3"/>
      <c r="G4" s="3"/>
      <c r="H4" s="3"/>
      <c r="I4" s="3"/>
    </row>
    <row r="5" ht="22" customHeight="1">
      <c r="A5" s="3"/>
      <c r="B5" s="9" t="str">
        <v>Assess the current position</v>
      </c>
      <c r="C5" s="9"/>
      <c r="D5" s="9"/>
      <c r="E5" s="9"/>
      <c r="F5" s="9"/>
      <c r="G5" s="9"/>
      <c r="H5" s="9"/>
      <c r="I5" s="9"/>
    </row>
    <row r="6" ht="22" customHeight="1">
      <c r="A6" s="3"/>
      <c r="B6" s="9"/>
      <c r="C6" s="9"/>
      <c r="D6" s="9"/>
      <c r="E6" s="9"/>
      <c r="F6" s="9"/>
      <c r="G6" s="9"/>
      <c r="H6" s="9"/>
      <c r="I6" s="9"/>
    </row>
    <row r="7" ht="20" customHeight="1">
      <c r="A7" s="3"/>
      <c r="B7" s="7" t="str">
        <v>Rate each control from 0–4. Record dated evidence, or explain why a control is outside the agreed scope.</v>
      </c>
      <c r="C7" s="7"/>
      <c r="D7" s="7"/>
      <c r="E7" s="7"/>
      <c r="F7" s="7"/>
      <c r="G7" s="7"/>
      <c r="H7" s="7"/>
      <c r="I7" s="7"/>
    </row>
    <row r="8" ht="20" customHeight="1">
      <c r="A8" s="3"/>
      <c r="B8" s="7"/>
      <c r="C8" s="7"/>
      <c r="D8" s="7"/>
      <c r="E8" s="7"/>
      <c r="F8" s="7"/>
      <c r="G8" s="7"/>
      <c r="H8" s="7"/>
      <c r="I8" s="7"/>
    </row>
    <row r="9" ht="22" customHeight="1">
      <c r="A9" s="3"/>
      <c r="B9" s="7" t="str">
        <v>RATINGS  0 Absent.  1 Individual practice.  2 Defined practice.  3 Consistently used.  4 Measured and improved.  N/A Requires a scope reason.</v>
      </c>
      <c r="C9" s="7"/>
      <c r="D9" s="7"/>
      <c r="E9" s="7"/>
      <c r="F9" s="7"/>
      <c r="G9" s="7"/>
      <c r="H9" s="7"/>
      <c r="I9" s="7"/>
    </row>
    <row r="10" ht="22" customHeight="1">
      <c r="A10" s="3"/>
      <c r="B10" s="7"/>
      <c r="C10" s="7"/>
      <c r="D10" s="7"/>
      <c r="E10" s="7"/>
      <c r="F10" s="7"/>
      <c r="G10" s="7"/>
      <c r="H10" s="7"/>
      <c r="I10" s="7"/>
    </row>
    <row r="11" ht="36" customHeight="1">
      <c r="A11" s="3"/>
      <c r="B11" s="18" t="str">
        <v>Control ID</v>
      </c>
      <c r="C11" s="19" t="str">
        <v>Domain</v>
      </c>
      <c r="D11" s="19" t="str">
        <v>Control</v>
      </c>
      <c r="E11" s="19" t="str">
        <v>What to inspect</v>
      </c>
      <c r="F11" s="19" t="str">
        <v>Rating</v>
      </c>
      <c r="G11" s="19" t="str">
        <v>Evidence and date</v>
      </c>
      <c r="H11" s="19" t="str">
        <v>Accountable owner</v>
      </c>
      <c r="I11" s="20" t="str">
        <v>Accepted rating</v>
      </c>
    </row>
    <row r="12" ht="42" customHeight="1">
      <c r="A12" s="3"/>
      <c r="B12" s="24" t="str">
        <v>DR01</v>
      </c>
      <c r="C12" s="24" t="str">
        <v>Technology</v>
      </c>
      <c r="D12" s="24" t="str">
        <v>Systems have accountable owners</v>
      </c>
      <c r="E12" s="24" t="str">
        <v>Inventory identifies the owner, business purpose and review date for each essential system.</v>
      </c>
      <c r="F12" s="69"/>
      <c r="G12" s="69"/>
      <c r="H12" s="69"/>
      <c r="I12" s="28" t="str">
        <f>IF(ISBLANK(F12),"",IF(LEN(TRIM(G12))=0,"Add evidence",IF(ISBLANK(F12),"",IF(F12="N/A",IF(LEN(TRIM(G12))=0,"Explain N/A","N/A"),IFERROR(IF(AND(VALUE(F12)&gt;=0,VALUE(F12)&lt;=4,MOD(VALUE(F12),1)=0),VALUE(F12),"Use 0–4"),"Use 0–4")))))</f>
      </c>
    </row>
    <row r="13" ht="42" customHeight="1">
      <c r="A13" s="3"/>
      <c r="B13" s="25" t="str">
        <v>DR02</v>
      </c>
      <c r="C13" s="25" t="str">
        <v>Technology</v>
      </c>
      <c r="D13" s="25" t="str">
        <v>Integration failures reach an owner</v>
      </c>
      <c r="E13" s="25" t="str">
        <v>Trace a recent failed transaction from detection to recovery.</v>
      </c>
      <c r="F13" s="70"/>
      <c r="G13" s="70"/>
      <c r="H13" s="70"/>
      <c r="I13" s="29" t="str">
        <f>IF(ISBLANK(F13),"",IF(LEN(TRIM(G13))=0,"Add evidence",IF(ISBLANK(F13),"",IF(F13="N/A",IF(LEN(TRIM(G13))=0,"Explain N/A","N/A"),IFERROR(IF(AND(VALUE(F13)&gt;=0,VALUE(F13)&lt;=4,MOD(VALUE(F13),1)=0),VALUE(F13),"Use 0–4"),"Use 0–4")))))</f>
      </c>
    </row>
    <row r="14" ht="42" customHeight="1">
      <c r="A14" s="3"/>
      <c r="B14" s="25" t="str">
        <v>DR03</v>
      </c>
      <c r="C14" s="25" t="str">
        <v>Technology</v>
      </c>
      <c r="D14" s="25" t="str">
        <v>Critical services can be restored</v>
      </c>
      <c r="E14" s="25" t="str">
        <v>Review a dated restoration test against agreed recovery objectives.</v>
      </c>
      <c r="F14" s="70"/>
      <c r="G14" s="70"/>
      <c r="H14" s="70"/>
      <c r="I14" s="29" t="str">
        <f>IF(ISBLANK(F14),"",IF(LEN(TRIM(G14))=0,"Add evidence",IF(ISBLANK(F14),"",IF(F14="N/A",IF(LEN(TRIM(G14))=0,"Explain N/A","N/A"),IFERROR(IF(AND(VALUE(F14)&gt;=0,VALUE(F14)&lt;=4,MOD(VALUE(F14),1)=0),VALUE(F14),"Use 0–4"),"Use 0–4")))))</f>
      </c>
    </row>
    <row r="15" ht="42" customHeight="1">
      <c r="A15" s="3"/>
      <c r="B15" s="25" t="str">
        <v>DR04</v>
      </c>
      <c r="C15" s="25" t="str">
        <v>Technology</v>
      </c>
      <c r="D15" s="25" t="str">
        <v>Changes can be traced and reversed</v>
      </c>
      <c r="E15" s="25" t="str">
        <v>Inspect a recent production change and its tested return path.</v>
      </c>
      <c r="F15" s="70"/>
      <c r="G15" s="70"/>
      <c r="H15" s="70"/>
      <c r="I15" s="29" t="str">
        <f>IF(ISBLANK(F15),"",IF(LEN(TRIM(G15))=0,"Add evidence",IF(ISBLANK(F15),"",IF(F15="N/A",IF(LEN(TRIM(G15))=0,"Explain N/A","N/A"),IFERROR(IF(AND(VALUE(F15)&gt;=0,VALUE(F15)&lt;=4,MOD(VALUE(F15),1)=0),VALUE(F15),"Use 0–4"),"Use 0–4")))))</f>
      </c>
    </row>
    <row r="16" ht="42" customHeight="1">
      <c r="A16" s="3"/>
      <c r="B16" s="25" t="str">
        <v>DR05</v>
      </c>
      <c r="C16" s="25" t="str">
        <v>Customer experience</v>
      </c>
      <c r="D16" s="25" t="str">
        <v>The main customer task is usable</v>
      </c>
      <c r="E16" s="25" t="str">
        <v>Observe the task on relevant devices and with relevant access needs.</v>
      </c>
      <c r="F16" s="70"/>
      <c r="G16" s="70"/>
      <c r="H16" s="70"/>
      <c r="I16" s="29" t="str">
        <f>IF(ISBLANK(F16),"",IF(LEN(TRIM(G16))=0,"Add evidence",IF(ISBLANK(F16),"",IF(F16="N/A",IF(LEN(TRIM(G16))=0,"Explain N/A","N/A"),IFERROR(IF(AND(VALUE(F16)&gt;=0,VALUE(F16)&lt;=4,MOD(VALUE(F16),1)=0),VALUE(F16),"Use 0–4"),"Use 0–4")))))</f>
      </c>
    </row>
    <row r="17" ht="42" customHeight="1">
      <c r="A17" s="3"/>
      <c r="B17" s="25" t="str">
        <v>DR06</v>
      </c>
      <c r="C17" s="25" t="str">
        <v>Customer experience</v>
      </c>
      <c r="D17" s="25" t="str">
        <v>Customers can decide with confidence</v>
      </c>
      <c r="E17" s="25" t="str">
        <v>Review the availability of prices, terms and requirements before commitment.</v>
      </c>
      <c r="F17" s="70"/>
      <c r="G17" s="70"/>
      <c r="H17" s="70"/>
      <c r="I17" s="29" t="str">
        <f>IF(ISBLANK(F17),"",IF(LEN(TRIM(G17))=0,"Add evidence",IF(ISBLANK(F17),"",IF(F17="N/A",IF(LEN(TRIM(G17))=0,"Explain N/A","N/A"),IFERROR(IF(AND(VALUE(F17)&gt;=0,VALUE(F17)&lt;=4,MOD(VALUE(F17),1)=0),VALUE(F17),"Use 0–4"),"Use 0–4")))))</f>
      </c>
    </row>
    <row r="18" ht="42" customHeight="1">
      <c r="A18" s="3"/>
      <c r="B18" s="25" t="str">
        <v>DR07</v>
      </c>
      <c r="C18" s="25" t="str">
        <v>Customer experience</v>
      </c>
      <c r="D18" s="25" t="str">
        <v>Errors have a usable recovery route</v>
      </c>
      <c r="E18" s="25" t="str">
        <v>Test error messages, retry paths and support handoffs.</v>
      </c>
      <c r="F18" s="70"/>
      <c r="G18" s="70"/>
      <c r="H18" s="70"/>
      <c r="I18" s="29" t="str">
        <f>IF(ISBLANK(F18),"",IF(LEN(TRIM(G18))=0,"Add evidence",IF(ISBLANK(F18),"",IF(F18="N/A",IF(LEN(TRIM(G18))=0,"Explain N/A","N/A"),IFERROR(IF(AND(VALUE(F18)&gt;=0,VALUE(F18)&lt;=4,MOD(VALUE(F18),1)=0),VALUE(F18),"Use 0–4"),"Use 0–4")))))</f>
      </c>
    </row>
    <row r="19" ht="42" customHeight="1">
      <c r="A19" s="3"/>
      <c r="B19" s="25" t="str">
        <v>DR08</v>
      </c>
      <c r="C19" s="25" t="str">
        <v>Customer experience</v>
      </c>
      <c r="D19" s="25" t="str">
        <v>Feedback produces owned decisions</v>
      </c>
      <c r="E19" s="25" t="str">
        <v>Trace a customer issue to the person responsible and the resulting action.</v>
      </c>
      <c r="F19" s="70"/>
      <c r="G19" s="70"/>
      <c r="H19" s="70"/>
      <c r="I19" s="29" t="str">
        <f>IF(ISBLANK(F19),"",IF(LEN(TRIM(G19))=0,"Add evidence",IF(ISBLANK(F19),"",IF(F19="N/A",IF(LEN(TRIM(G19))=0,"Explain N/A","N/A"),IFERROR(IF(AND(VALUE(F19)&gt;=0,VALUE(F19)&lt;=4,MOD(VALUE(F19),1)=0),VALUE(F19),"Use 0–4"),"Use 0–4")))))</f>
      </c>
    </row>
    <row r="20" ht="42" customHeight="1">
      <c r="A20" s="3"/>
      <c r="B20" s="25" t="str">
        <v>DR09</v>
      </c>
      <c r="C20" s="25" t="str">
        <v>Operations</v>
      </c>
      <c r="D20" s="25" t="str">
        <v>Handoffs have acceptance criteria</v>
      </c>
      <c r="E20" s="25" t="str">
        <v>Trace a real case through the receiving team and its acceptance decision.</v>
      </c>
      <c r="F20" s="70"/>
      <c r="G20" s="70"/>
      <c r="H20" s="70"/>
      <c r="I20" s="29" t="str">
        <f>IF(ISBLANK(F20),"",IF(LEN(TRIM(G20))=0,"Add evidence",IF(ISBLANK(F20),"",IF(F20="N/A",IF(LEN(TRIM(G20))=0,"Explain N/A","N/A"),IFERROR(IF(AND(VALUE(F20)&gt;=0,VALUE(F20)&lt;=4,MOD(VALUE(F20),1)=0),VALUE(F20),"Use 0–4"),"Use 0–4")))))</f>
      </c>
    </row>
    <row r="21" ht="42" customHeight="1">
      <c r="A21" s="3"/>
      <c r="B21" s="25" t="str">
        <v>DR10</v>
      </c>
      <c r="C21" s="25" t="str">
        <v>Operations</v>
      </c>
      <c r="D21" s="25" t="str">
        <v>Manual work is measured</v>
      </c>
      <c r="E21" s="25" t="str">
        <v>Record repeated work volume, observed hands-on time and causes.</v>
      </c>
      <c r="F21" s="70"/>
      <c r="G21" s="70"/>
      <c r="H21" s="70"/>
      <c r="I21" s="29" t="str">
        <f>IF(ISBLANK(F21),"",IF(LEN(TRIM(G21))=0,"Add evidence",IF(ISBLANK(F21),"",IF(F21="N/A",IF(LEN(TRIM(G21))=0,"Explain N/A","N/A"),IFERROR(IF(AND(VALUE(F21)&gt;=0,VALUE(F21)&lt;=4,MOD(VALUE(F21),1)=0),VALUE(F21),"Use 0–4"),"Use 0–4")))))</f>
      </c>
    </row>
    <row r="22" ht="42" customHeight="1">
      <c r="A22" s="3"/>
      <c r="B22" s="25" t="str">
        <v>DR11</v>
      </c>
      <c r="C22" s="25" t="str">
        <v>Operations</v>
      </c>
      <c r="D22" s="25" t="str">
        <v>Work status is shared and current</v>
      </c>
      <c r="E22" s="25" t="str">
        <v>Check whether a colleague can locate status without relying on one person.</v>
      </c>
      <c r="F22" s="70"/>
      <c r="G22" s="70"/>
      <c r="H22" s="70"/>
      <c r="I22" s="29" t="str">
        <f>IF(ISBLANK(F22),"",IF(LEN(TRIM(G22))=0,"Add evidence",IF(ISBLANK(F22),"",IF(F22="N/A",IF(LEN(TRIM(G22))=0,"Explain N/A","N/A"),IFERROR(IF(AND(VALUE(F22)&gt;=0,VALUE(F22)&lt;=4,MOD(VALUE(F22),1)=0),VALUE(F22),"Use 0–4"),"Use 0–4")))))</f>
      </c>
    </row>
    <row r="23" ht="42" customHeight="1">
      <c r="A23" s="3"/>
      <c r="B23" s="25" t="str">
        <v>DR12</v>
      </c>
      <c r="C23" s="25" t="str">
        <v>Operations</v>
      </c>
      <c r="D23" s="25" t="str">
        <v>Operating procedures match the work</v>
      </c>
      <c r="E23" s="25" t="str">
        <v>Compare the current procedure with a recent completed case.</v>
      </c>
      <c r="F23" s="70"/>
      <c r="G23" s="70"/>
      <c r="H23" s="70"/>
      <c r="I23" s="29" t="str">
        <f>IF(ISBLANK(F23),"",IF(LEN(TRIM(G23))=0,"Add evidence",IF(ISBLANK(F23),"",IF(F23="N/A",IF(LEN(TRIM(G23))=0,"Explain N/A","N/A"),IFERROR(IF(AND(VALUE(F23)&gt;=0,VALUE(F23)&lt;=4,MOD(VALUE(F23),1)=0),VALUE(F23),"Use 0–4"),"Use 0–4")))))</f>
      </c>
    </row>
    <row r="24" ht="42" customHeight="1">
      <c r="A24" s="3"/>
      <c r="B24" s="25" t="str">
        <v>DR13</v>
      </c>
      <c r="C24" s="25" t="str">
        <v>Security</v>
      </c>
      <c r="D24" s="25" t="str">
        <v>Access is reviewed and removed</v>
      </c>
      <c r="E24" s="25" t="str">
        <v>Inspect privileged access and leaver records, including unresolved exceptions.</v>
      </c>
      <c r="F24" s="70"/>
      <c r="G24" s="70"/>
      <c r="H24" s="70"/>
      <c r="I24" s="29" t="str">
        <f>IF(ISBLANK(F24),"",IF(LEN(TRIM(G24))=0,"Add evidence",IF(ISBLANK(F24),"",IF(F24="N/A",IF(LEN(TRIM(G24))=0,"Explain N/A","N/A"),IFERROR(IF(AND(VALUE(F24)&gt;=0,VALUE(F24)&lt;=4,MOD(VALUE(F24),1)=0),VALUE(F24),"Use 0–4"),"Use 0–4")))))</f>
      </c>
    </row>
    <row r="25" ht="42" customHeight="1">
      <c r="A25" s="3"/>
      <c r="B25" s="25" t="str">
        <v>DR14</v>
      </c>
      <c r="C25" s="25" t="str">
        <v>Security</v>
      </c>
      <c r="D25" s="25" t="str">
        <v>Important accounts are protected</v>
      </c>
      <c r="E25" s="25" t="str">
        <v>Check appropriate MFA, recovery routes and administrative separation.</v>
      </c>
      <c r="F25" s="70"/>
      <c r="G25" s="70"/>
      <c r="H25" s="70"/>
      <c r="I25" s="29" t="str">
        <f>IF(ISBLANK(F25),"",IF(LEN(TRIM(G25))=0,"Add evidence",IF(ISBLANK(F25),"",IF(F25="N/A",IF(LEN(TRIM(G25))=0,"Explain N/A","N/A"),IFERROR(IF(AND(VALUE(F25)&gt;=0,VALUE(F25)&lt;=4,MOD(VALUE(F25),1)=0),VALUE(F25),"Use 0–4"),"Use 0–4")))))</f>
      </c>
    </row>
    <row r="26" ht="42" customHeight="1">
      <c r="A26" s="3"/>
      <c r="B26" s="25" t="str">
        <v>DR15</v>
      </c>
      <c r="C26" s="25" t="str">
        <v>Security</v>
      </c>
      <c r="D26" s="25" t="str">
        <v>Protection failures receive action</v>
      </c>
      <c r="E26" s="25" t="str">
        <v>Review patch, device or backup exceptions and the accountable owner.</v>
      </c>
      <c r="F26" s="70"/>
      <c r="G26" s="70"/>
      <c r="H26" s="70"/>
      <c r="I26" s="29" t="str">
        <f>IF(ISBLANK(F26),"",IF(LEN(TRIM(G26))=0,"Add evidence",IF(ISBLANK(F26),"",IF(F26="N/A",IF(LEN(TRIM(G26))=0,"Explain N/A","N/A"),IFERROR(IF(AND(VALUE(F26)&gt;=0,VALUE(F26)&lt;=4,MOD(VALUE(F26),1)=0),VALUE(F26),"Use 0–4"),"Use 0–4")))))</f>
      </c>
    </row>
    <row r="27" ht="42" customHeight="1">
      <c r="A27" s="3"/>
      <c r="B27" s="25" t="str">
        <v>DR16</v>
      </c>
      <c r="C27" s="25" t="str">
        <v>Security</v>
      </c>
      <c r="D27" s="25" t="str">
        <v>Incident roles are ready</v>
      </c>
      <c r="E27" s="25" t="str">
        <v>Check escalation contacts, evidence handling and an exercised response route.</v>
      </c>
      <c r="F27" s="70"/>
      <c r="G27" s="70"/>
      <c r="H27" s="70"/>
      <c r="I27" s="29" t="str">
        <f>IF(ISBLANK(F27),"",IF(LEN(TRIM(G27))=0,"Add evidence",IF(ISBLANK(F27),"",IF(F27="N/A",IF(LEN(TRIM(G27))=0,"Explain N/A","N/A"),IFERROR(IF(AND(VALUE(F27)&gt;=0,VALUE(F27)&lt;=4,MOD(VALUE(F27),1)=0),VALUE(F27),"Use 0–4"),"Use 0–4")))))</f>
      </c>
    </row>
    <row r="28" ht="42" customHeight="1">
      <c r="A28" s="3"/>
      <c r="B28" s="25" t="str">
        <v>DR17</v>
      </c>
      <c r="C28" s="25" t="str">
        <v>Growth</v>
      </c>
      <c r="D28" s="25" t="str">
        <v>Outcomes have consistent definitions</v>
      </c>
      <c r="E28" s="25" t="str">
        <v>Verify the measure, owner, reporting period and intended business decision.</v>
      </c>
      <c r="F28" s="70"/>
      <c r="G28" s="70"/>
      <c r="H28" s="70"/>
      <c r="I28" s="29" t="str">
        <f>IF(ISBLANK(F28),"",IF(LEN(TRIM(G28))=0,"Add evidence",IF(ISBLANK(F28),"",IF(F28="N/A",IF(LEN(TRIM(G28))=0,"Explain N/A","N/A"),IFERROR(IF(AND(VALUE(F28)&gt;=0,VALUE(F28)&lt;=4,MOD(VALUE(F28),1)=0),VALUE(F28),"Use 0–4"),"Use 0–4")))))</f>
      </c>
    </row>
    <row r="29" ht="42" customHeight="1">
      <c r="A29" s="3"/>
      <c r="B29" s="25" t="str">
        <v>DR18</v>
      </c>
      <c r="C29" s="25" t="str">
        <v>Growth</v>
      </c>
      <c r="D29" s="25" t="str">
        <v>Tracking matches real actions</v>
      </c>
      <c r="E29" s="25" t="str">
        <v>Trace a permitted test action through the event and reporting systems.</v>
      </c>
      <c r="F29" s="70"/>
      <c r="G29" s="70"/>
      <c r="H29" s="70"/>
      <c r="I29" s="29" t="str">
        <f>IF(ISBLANK(F29),"",IF(LEN(TRIM(G29))=0,"Add evidence",IF(ISBLANK(F29),"",IF(F29="N/A",IF(LEN(TRIM(G29))=0,"Explain N/A","N/A"),IFERROR(IF(AND(VALUE(F29)&gt;=0,VALUE(F29)&lt;=4,MOD(VALUE(F29),1)=0),VALUE(F29),"Use 0–4"),"Use 0–4")))))</f>
      </c>
    </row>
    <row r="30" ht="42" customHeight="1">
      <c r="A30" s="3"/>
      <c r="B30" s="25" t="str">
        <v>DR19</v>
      </c>
      <c r="C30" s="25" t="str">
        <v>Growth</v>
      </c>
      <c r="D30" s="25" t="str">
        <v>Acquisition connects to outcomes</v>
      </c>
      <c r="E30" s="25" t="str">
        <v>Reconcile a set of inquiries or orders with their final recorded outcome.</v>
      </c>
      <c r="F30" s="70"/>
      <c r="G30" s="70"/>
      <c r="H30" s="70"/>
      <c r="I30" s="29" t="str">
        <f>IF(ISBLANK(F30),"",IF(LEN(TRIM(G30))=0,"Add evidence",IF(ISBLANK(F30),"",IF(F30="N/A",IF(LEN(TRIM(G30))=0,"Explain N/A","N/A"),IFERROR(IF(AND(VALUE(F30)&gt;=0,VALUE(F30)&lt;=4,MOD(VALUE(F30),1)=0),VALUE(F30),"Use 0–4"),"Use 0–4")))))</f>
      </c>
    </row>
    <row r="31" ht="42" customHeight="1">
      <c r="A31" s="3"/>
      <c r="B31" s="26" t="str">
        <v>DR20</v>
      </c>
      <c r="C31" s="26" t="str">
        <v>Growth</v>
      </c>
      <c r="D31" s="26" t="str">
        <v>Reviews result in decisions</v>
      </c>
      <c r="E31" s="26" t="str">
        <v>Inspect a recent performance review and its action or explicit no-change decision.</v>
      </c>
      <c r="F31" s="71"/>
      <c r="G31" s="71"/>
      <c r="H31" s="71"/>
      <c r="I31" s="30" t="str">
        <f>IF(ISBLANK(F31),"",IF(LEN(TRIM(G31))=0,"Add evidence",IF(ISBLANK(F31),"",IF(F31="N/A",IF(LEN(TRIM(G31))=0,"Explain N/A","N/A"),IFERROR(IF(AND(VALUE(F31)&gt;=0,VALUE(F31)&lt;=4,MOD(VALUE(F31),1)=0),VALUE(F31),"Use 0–4"),"Use 0–4")))))</f>
      </c>
    </row>
    <row r="32" ht="22" customHeight="1">
      <c r="A32" s="3"/>
      <c r="B32" s="3"/>
      <c r="C32" s="3"/>
      <c r="D32" s="3"/>
      <c r="E32" s="3"/>
      <c r="F32" s="3"/>
      <c r="G32" s="3"/>
      <c r="H32" s="3"/>
      <c r="I32" s="3"/>
    </row>
    <row r="33" ht="22" customHeight="1">
      <c r="A33" s="3"/>
      <c r="B33" s="3"/>
      <c r="C33" s="3"/>
      <c r="D33" s="3"/>
      <c r="E33" s="3"/>
      <c r="F33" s="3"/>
      <c r="G33" s="3"/>
      <c r="H33" s="3"/>
      <c r="I33" s="3"/>
    </row>
    <row r="34" ht="22" customHeight="1">
      <c r="A34" s="3"/>
      <c r="B34" s="7" t="str">
        <v>A blank rating remains unassessed. Complete missing evidence or correct an invalid Rating before using the result.</v>
      </c>
      <c r="C34" s="7"/>
      <c r="D34" s="7"/>
      <c r="E34" s="7"/>
      <c r="F34" s="7"/>
      <c r="G34" s="7"/>
      <c r="H34" s="7"/>
      <c r="I34" s="7"/>
    </row>
    <row r="35" ht="22" customHeight="1">
      <c r="A35" s="3"/>
      <c r="B35" s="7"/>
      <c r="C35" s="7"/>
      <c r="D35" s="7"/>
      <c r="E35" s="7"/>
      <c r="F35" s="7"/>
      <c r="G35" s="7"/>
      <c r="H35" s="7"/>
      <c r="I35" s="7"/>
    </row>
    <row r="36" ht="22" customHeight="1">
      <c r="A36" s="3"/>
      <c r="B36" s="3"/>
      <c r="C36" s="3"/>
      <c r="D36" s="3"/>
      <c r="E36" s="3"/>
      <c r="F36" s="3"/>
      <c r="G36" s="3"/>
      <c r="H36" s="3"/>
      <c r="I36" s="3"/>
    </row>
    <row r="37" ht="22" customHeight="1">
      <c r="A37" s="3"/>
      <c r="B37" s="3"/>
      <c r="C37" s="3"/>
      <c r="D37" s="3"/>
      <c r="E37" s="3"/>
      <c r="F37" s="3"/>
      <c r="G37" s="3"/>
      <c r="H37" s="3"/>
      <c r="I37" s="3"/>
    </row>
    <row r="38" ht="22" customHeight="1">
      <c r="A38" s="3"/>
      <c r="B38" s="64" t="str">
        <v>© MT BYTES</v>
      </c>
      <c r="C38" s="64"/>
      <c r="D38" s="64"/>
      <c r="E38" s="64"/>
      <c r="F38" s="64"/>
      <c r="G38" s="64"/>
      <c r="H38" s="64"/>
      <c r="I38" s="64"/>
    </row>
  </sheetData>
  <sheetProtection sheet="1" objects="1" scenarios="1" formatCells="1" formatColumns="1" formatRows="1" insertColumns="1" insertRows="1" deleteColumns="1" deleteRows="1" sort="1" autoFilter="0" selectLockedCells="0" selectUnlockedCells="0"/>
  <mergeCells>
    <mergeCell ref="B5:I6"/>
    <mergeCell ref="B7:I8"/>
    <mergeCell ref="B9:I10"/>
    <mergeCell ref="B34:I35"/>
    <mergeCell ref="B38:I38"/>
  </mergeCells>
  <conditionalFormatting sqref="I12:I31">
    <cfRule type="containsText" dxfId="0" priority="1" operator="containsText" text="Add"/>
    <cfRule type="containsText" dxfId="1" priority="2" operator="containsText" text="Use"/>
  </conditionalFormatting>
  <dataValidations count="1">
    <dataValidation type="list" errorStyle="stop" showErrorMessage="1" errorTitle="Choose a listed value" error="Select a value from the list, or clear this field." sqref="F12:F31">
      <formula1>"0,1,2,3,4,N/A"</formula1>
    </dataValidation>
  </dataValidations>
  <pageMargins left="0.30" right="0.30" top="0.45" bottom="0.45" header="0.15" footer="0.20"/>
  <pageSetup paperSize="8" orientation="landscape" fitToWidth="1" fitToHeight="0" useFirstPageNumber="0"/>
  <headerFooter>
    <oddFooter>&amp;R&amp;"Inter,Regular"&amp;8Page &amp;P of &amp;N</oddFooter>
  </headerFooter>
  <drawing r:id="Re1ab5a938a5346bb"/>
  <tableParts count="1">
    <tablePart r:id="R6f7cc23598c64c2e"/>
  </tableParts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18181B"/>
    <pageSetUpPr fitToPage="1"/>
  </sheetPr>
  <sheetViews>
    <sheetView showGridLines="0" workbookViewId="0">
      <pane xSplit="2" ySplit="11" topLeftCell="C12" activePane="bottomRight" state="frozen"/>
    </sheetView>
  </sheetViews>
  <sheetFormatPr defaultRowHeight="15"/>
  <cols>
    <col min="1" max="1" width="3" hidden="0" customWidth="1"/>
    <col min="2" max="2" width="13" hidden="0" customWidth="1"/>
    <col min="3" max="3" width="44" hidden="0" customWidth="1"/>
    <col min="4" max="4" width="44" hidden="0" customWidth="1"/>
    <col min="5" max="5" width="22" hidden="0" customWidth="1"/>
    <col min="6" max="6" width="18" hidden="0" customWidth="1"/>
    <col min="7" max="7" width="19" hidden="0" customWidth="1"/>
    <col min="8" max="8" width="30" hidden="0" customWidth="1"/>
    <col min="9" max="9" width="25" hidden="0" customWidth="1"/>
  </cols>
  <sheetData>
    <row r="1" ht="22" customHeight="1">
      <c r="A1" s="3"/>
      <c r="B1" s="3"/>
      <c r="C1" s="3"/>
      <c r="D1" s="3"/>
      <c r="E1" s="3"/>
      <c r="F1" s="3"/>
      <c r="G1" s="3"/>
      <c r="H1" s="3"/>
      <c r="I1" s="3"/>
    </row>
    <row r="2" ht="22" customHeight="1">
      <c r="A2" s="3"/>
      <c r="B2" s="3"/>
      <c r="C2" s="3"/>
      <c r="D2" s="3"/>
      <c r="E2" s="3"/>
      <c r="F2" s="3"/>
      <c r="G2" s="3"/>
      <c r="H2" s="3"/>
      <c r="I2" s="3"/>
    </row>
    <row r="3" ht="22" customHeight="1">
      <c r="A3" s="3"/>
      <c r="B3" s="3"/>
      <c r="C3" s="3"/>
      <c r="D3" s="3"/>
      <c r="E3" s="3"/>
      <c r="F3" s="3"/>
      <c r="G3" s="3"/>
      <c r="H3" s="3"/>
      <c r="I3" s="3"/>
    </row>
    <row r="4" ht="22" customHeight="1">
      <c r="A4" s="3"/>
      <c r="B4" s="3"/>
      <c r="C4" s="3"/>
      <c r="D4" s="3"/>
      <c r="E4" s="3"/>
      <c r="F4" s="3"/>
      <c r="G4" s="3"/>
      <c r="H4" s="3"/>
      <c r="I4" s="3"/>
    </row>
    <row r="5" ht="22" customHeight="1">
      <c r="A5" s="3"/>
      <c r="B5" s="9" t="str">
        <v>Close the important gaps</v>
      </c>
      <c r="C5" s="9"/>
      <c r="D5" s="9"/>
      <c r="E5" s="9"/>
      <c r="F5" s="9"/>
      <c r="G5" s="9"/>
      <c r="H5" s="9"/>
      <c r="I5" s="9"/>
    </row>
    <row r="6" ht="22" customHeight="1">
      <c r="A6" s="3"/>
      <c r="B6" s="9"/>
      <c r="C6" s="9"/>
      <c r="D6" s="9"/>
      <c r="E6" s="9"/>
      <c r="F6" s="9"/>
      <c r="G6" s="9"/>
      <c r="H6" s="9"/>
      <c r="I6" s="9"/>
    </row>
    <row r="7" ht="20" customHeight="1">
      <c r="A7" s="3"/>
      <c r="B7" s="7" t="str">
        <v>Link actions to control IDs. Define completion evidence before assigning an owner and due date.</v>
      </c>
      <c r="C7" s="7"/>
      <c r="D7" s="7"/>
      <c r="E7" s="7"/>
      <c r="F7" s="7"/>
      <c r="G7" s="7"/>
      <c r="H7" s="7"/>
      <c r="I7" s="7"/>
    </row>
    <row r="8" ht="20" customHeight="1">
      <c r="A8" s="3"/>
      <c r="B8" s="7"/>
      <c r="C8" s="7"/>
      <c r="D8" s="7"/>
      <c r="E8" s="7"/>
      <c r="F8" s="7"/>
      <c r="G8" s="7"/>
      <c r="H8" s="7"/>
      <c r="I8" s="7"/>
    </row>
    <row r="9" ht="22" customHeight="1">
      <c r="A9" s="3"/>
      <c r="B9" s="3"/>
      <c r="C9" s="3"/>
      <c r="D9" s="3"/>
      <c r="E9" s="3"/>
      <c r="F9" s="3"/>
      <c r="G9" s="3"/>
      <c r="H9" s="3"/>
      <c r="I9" s="3"/>
    </row>
    <row r="10" ht="22" customHeight="1">
      <c r="A10" s="3"/>
      <c r="B10" s="3"/>
      <c r="C10" s="3"/>
      <c r="D10" s="3"/>
      <c r="E10" s="3"/>
      <c r="F10" s="3"/>
      <c r="G10" s="3"/>
      <c r="H10" s="3"/>
      <c r="I10" s="3"/>
    </row>
    <row r="11" ht="36" customHeight="1">
      <c r="A11" s="3"/>
      <c r="B11" s="18" t="str">
        <v>Control ID</v>
      </c>
      <c r="C11" s="19" t="str">
        <v>Action</v>
      </c>
      <c r="D11" s="19" t="str">
        <v>Evidence of completion</v>
      </c>
      <c r="E11" s="19" t="str">
        <v>Owner</v>
      </c>
      <c r="F11" s="19" t="str">
        <v>Due date</v>
      </c>
      <c r="G11" s="19" t="str">
        <v>Status</v>
      </c>
      <c r="H11" s="19" t="str">
        <v>Decision or dependency</v>
      </c>
      <c r="I11" s="20" t="str">
        <v>Review</v>
      </c>
    </row>
    <row r="12" ht="35" customHeight="1">
      <c r="A12" s="3"/>
      <c r="B12" s="69"/>
      <c r="C12" s="69"/>
      <c r="D12" s="69"/>
      <c r="E12" s="69"/>
      <c r="F12" s="72"/>
      <c r="G12" s="69"/>
      <c r="H12" s="69"/>
      <c r="I12" s="28" t="str">
        <f>IF(COUNTA(B12:H12)=0,"",IF(COUNTIFS(Assessment!$B$12:$B$31,B12)&lt;&gt;1,"Choose control ID",IF(OR(C12="",D12="",E12="",NOT(ISNUMBER(F12)),G12=""),"Complete action fields",IF(AND(G12="Complete",H12=""),"Record completion decision","Ready for review"))))</f>
      </c>
    </row>
    <row r="13" ht="35" customHeight="1">
      <c r="A13" s="3"/>
      <c r="B13" s="70"/>
      <c r="C13" s="70"/>
      <c r="D13" s="70"/>
      <c r="E13" s="70"/>
      <c r="F13" s="73"/>
      <c r="G13" s="70"/>
      <c r="H13" s="70"/>
      <c r="I13" s="29" t="str">
        <f>IF(COUNTA(B13:H13)=0,"",IF(COUNTIFS(Assessment!$B$12:$B$31,B13)&lt;&gt;1,"Choose control ID",IF(OR(C13="",D13="",E13="",NOT(ISNUMBER(F13)),G13=""),"Complete action fields",IF(AND(G13="Complete",H13=""),"Record completion decision","Ready for review"))))</f>
      </c>
    </row>
    <row r="14" ht="35" customHeight="1">
      <c r="A14" s="3"/>
      <c r="B14" s="70"/>
      <c r="C14" s="70"/>
      <c r="D14" s="70"/>
      <c r="E14" s="70"/>
      <c r="F14" s="73"/>
      <c r="G14" s="70"/>
      <c r="H14" s="70"/>
      <c r="I14" s="29" t="str">
        <f>IF(COUNTA(B14:H14)=0,"",IF(COUNTIFS(Assessment!$B$12:$B$31,B14)&lt;&gt;1,"Choose control ID",IF(OR(C14="",D14="",E14="",NOT(ISNUMBER(F14)),G14=""),"Complete action fields",IF(AND(G14="Complete",H14=""),"Record completion decision","Ready for review"))))</f>
      </c>
    </row>
    <row r="15" ht="35" customHeight="1">
      <c r="A15" s="3"/>
      <c r="B15" s="70"/>
      <c r="C15" s="70"/>
      <c r="D15" s="70"/>
      <c r="E15" s="70"/>
      <c r="F15" s="73"/>
      <c r="G15" s="70"/>
      <c r="H15" s="70"/>
      <c r="I15" s="29" t="str">
        <f>IF(COUNTA(B15:H15)=0,"",IF(COUNTIFS(Assessment!$B$12:$B$31,B15)&lt;&gt;1,"Choose control ID",IF(OR(C15="",D15="",E15="",NOT(ISNUMBER(F15)),G15=""),"Complete action fields",IF(AND(G15="Complete",H15=""),"Record completion decision","Ready for review"))))</f>
      </c>
    </row>
    <row r="16" ht="35" customHeight="1">
      <c r="A16" s="3"/>
      <c r="B16" s="70"/>
      <c r="C16" s="70"/>
      <c r="D16" s="70"/>
      <c r="E16" s="70"/>
      <c r="F16" s="73"/>
      <c r="G16" s="70"/>
      <c r="H16" s="70"/>
      <c r="I16" s="29" t="str">
        <f>IF(COUNTA(B16:H16)=0,"",IF(COUNTIFS(Assessment!$B$12:$B$31,B16)&lt;&gt;1,"Choose control ID",IF(OR(C16="",D16="",E16="",NOT(ISNUMBER(F16)),G16=""),"Complete action fields",IF(AND(G16="Complete",H16=""),"Record completion decision","Ready for review"))))</f>
      </c>
    </row>
    <row r="17" ht="35" customHeight="1">
      <c r="A17" s="3"/>
      <c r="B17" s="70"/>
      <c r="C17" s="70"/>
      <c r="D17" s="70"/>
      <c r="E17" s="70"/>
      <c r="F17" s="73"/>
      <c r="G17" s="70"/>
      <c r="H17" s="70"/>
      <c r="I17" s="29" t="str">
        <f>IF(COUNTA(B17:H17)=0,"",IF(COUNTIFS(Assessment!$B$12:$B$31,B17)&lt;&gt;1,"Choose control ID",IF(OR(C17="",D17="",E17="",NOT(ISNUMBER(F17)),G17=""),"Complete action fields",IF(AND(G17="Complete",H17=""),"Record completion decision","Ready for review"))))</f>
      </c>
    </row>
    <row r="18" ht="35" customHeight="1">
      <c r="A18" s="3"/>
      <c r="B18" s="70"/>
      <c r="C18" s="70"/>
      <c r="D18" s="70"/>
      <c r="E18" s="70"/>
      <c r="F18" s="73"/>
      <c r="G18" s="70"/>
      <c r="H18" s="70"/>
      <c r="I18" s="29" t="str">
        <f>IF(COUNTA(B18:H18)=0,"",IF(COUNTIFS(Assessment!$B$12:$B$31,B18)&lt;&gt;1,"Choose control ID",IF(OR(C18="",D18="",E18="",NOT(ISNUMBER(F18)),G18=""),"Complete action fields",IF(AND(G18="Complete",H18=""),"Record completion decision","Ready for review"))))</f>
      </c>
    </row>
    <row r="19" ht="35" customHeight="1">
      <c r="A19" s="3"/>
      <c r="B19" s="70"/>
      <c r="C19" s="70"/>
      <c r="D19" s="70"/>
      <c r="E19" s="70"/>
      <c r="F19" s="73"/>
      <c r="G19" s="70"/>
      <c r="H19" s="70"/>
      <c r="I19" s="29" t="str">
        <f>IF(COUNTA(B19:H19)=0,"",IF(COUNTIFS(Assessment!$B$12:$B$31,B19)&lt;&gt;1,"Choose control ID",IF(OR(C19="",D19="",E19="",NOT(ISNUMBER(F19)),G19=""),"Complete action fields",IF(AND(G19="Complete",H19=""),"Record completion decision","Ready for review"))))</f>
      </c>
    </row>
    <row r="20" ht="35" customHeight="1">
      <c r="A20" s="3"/>
      <c r="B20" s="70"/>
      <c r="C20" s="70"/>
      <c r="D20" s="70"/>
      <c r="E20" s="70"/>
      <c r="F20" s="73"/>
      <c r="G20" s="70"/>
      <c r="H20" s="70"/>
      <c r="I20" s="29" t="str">
        <f>IF(COUNTA(B20:H20)=0,"",IF(COUNTIFS(Assessment!$B$12:$B$31,B20)&lt;&gt;1,"Choose control ID",IF(OR(C20="",D20="",E20="",NOT(ISNUMBER(F20)),G20=""),"Complete action fields",IF(AND(G20="Complete",H20=""),"Record completion decision","Ready for review"))))</f>
      </c>
    </row>
    <row r="21" ht="35" customHeight="1">
      <c r="A21" s="3"/>
      <c r="B21" s="71"/>
      <c r="C21" s="71"/>
      <c r="D21" s="71"/>
      <c r="E21" s="71"/>
      <c r="F21" s="74"/>
      <c r="G21" s="71"/>
      <c r="H21" s="71"/>
      <c r="I21" s="30" t="str">
        <f>IF(COUNTA(B21:H21)=0,"",IF(COUNTIFS(Assessment!$B$12:$B$31,B21)&lt;&gt;1,"Choose control ID",IF(OR(C21="",D21="",E21="",NOT(ISNUMBER(F21)),G21=""),"Complete action fields",IF(AND(G21="Complete",H21=""),"Record completion decision","Ready for review"))))</f>
      </c>
    </row>
    <row r="22" ht="22" customHeight="1">
      <c r="A22" s="3"/>
      <c r="B22" s="3"/>
      <c r="C22" s="3"/>
      <c r="D22" s="3"/>
      <c r="E22" s="3"/>
      <c r="F22" s="3"/>
      <c r="G22" s="3"/>
      <c r="H22" s="3"/>
      <c r="I22" s="3"/>
    </row>
    <row r="23" ht="22" customHeight="1">
      <c r="A23" s="3"/>
      <c r="B23" s="3"/>
      <c r="C23" s="3"/>
      <c r="D23" s="3"/>
      <c r="E23" s="3"/>
      <c r="F23" s="3"/>
      <c r="G23" s="3"/>
      <c r="H23" s="3"/>
      <c r="I23" s="3"/>
    </row>
    <row r="24" ht="22" customHeight="1">
      <c r="A24" s="3"/>
      <c r="B24" s="7" t="str">
        <v>Complete means the defined evidence has been accepted. Use Decision or dependency to record acceptance, a blocking dependency or an explicit decision to close the action.</v>
      </c>
      <c r="C24" s="7"/>
      <c r="D24" s="7"/>
      <c r="E24" s="7"/>
      <c r="F24" s="7"/>
      <c r="G24" s="7"/>
      <c r="H24" s="7"/>
      <c r="I24" s="7"/>
    </row>
    <row r="25" ht="22" customHeight="1">
      <c r="A25" s="3"/>
      <c r="B25" s="7"/>
      <c r="C25" s="7"/>
      <c r="D25" s="7"/>
      <c r="E25" s="7"/>
      <c r="F25" s="7"/>
      <c r="G25" s="7"/>
      <c r="H25" s="7"/>
      <c r="I25" s="7"/>
    </row>
    <row r="26" ht="22" customHeight="1">
      <c r="A26" s="3"/>
      <c r="B26" s="7"/>
      <c r="C26" s="7"/>
      <c r="D26" s="7"/>
      <c r="E26" s="7"/>
      <c r="F26" s="7"/>
      <c r="G26" s="7"/>
      <c r="H26" s="7"/>
      <c r="I26" s="7"/>
    </row>
    <row r="27" ht="22" customHeight="1">
      <c r="A27" s="3"/>
      <c r="B27" s="3"/>
      <c r="C27" s="3"/>
      <c r="D27" s="3"/>
      <c r="E27" s="3"/>
      <c r="F27" s="3"/>
      <c r="G27" s="3"/>
      <c r="H27" s="3"/>
      <c r="I27" s="3"/>
    </row>
    <row r="28" ht="22" customHeight="1">
      <c r="A28" s="3"/>
      <c r="B28" s="3"/>
      <c r="C28" s="3"/>
      <c r="D28" s="3"/>
      <c r="E28" s="3"/>
      <c r="F28" s="3"/>
      <c r="G28" s="3"/>
      <c r="H28" s="3"/>
      <c r="I28" s="3"/>
    </row>
    <row r="29" ht="22" customHeight="1">
      <c r="A29" s="3"/>
      <c r="B29" s="64" t="str">
        <v>© MT BYTES</v>
      </c>
      <c r="C29" s="64"/>
      <c r="D29" s="64"/>
      <c r="E29" s="64"/>
      <c r="F29" s="64"/>
      <c r="G29" s="64"/>
      <c r="H29" s="64"/>
      <c r="I29" s="64"/>
    </row>
  </sheetData>
  <sheetProtection sheet="1" objects="1" scenarios="1" formatCells="1" formatColumns="1" formatRows="1" insertColumns="1" insertRows="1" deleteColumns="1" deleteRows="1" sort="1" autoFilter="0" selectLockedCells="0" selectUnlockedCells="0"/>
  <mergeCells>
    <mergeCell ref="B5:I6"/>
    <mergeCell ref="B7:I8"/>
    <mergeCell ref="B24:I26"/>
    <mergeCell ref="B29:I29"/>
  </mergeCells>
  <conditionalFormatting sqref="I12:I21">
    <cfRule type="containsText" dxfId="2" priority="1" operator="containsText" text="Complete action"/>
    <cfRule type="containsText" dxfId="3" priority="2" operator="containsText" text="Choose"/>
  </conditionalFormatting>
  <dataValidations count="2">
    <dataValidation type="whole" errorStyle="stop" operator="between" showErrorMessage="1" errorTitle="Check this number" error="Enter a whole number from 1 to 2958465." sqref="F12:F21">
      <formula1>1</formula1>
      <formula2>2958465</formula2>
    </dataValidation>
    <dataValidation type="list" errorStyle="stop" showErrorMessage="1" errorTitle="Choose a listed value" error="Select a value from the list, or clear this field." sqref="G12:G21">
      <formula1>"Proposed,Committed,In progress,Blocked,Complete,Closed"</formula1>
    </dataValidation>
  </dataValidations>
  <pageMargins left="0.30" right="0.30" top="0.45" bottom="0.45" header="0.15" footer="0.20"/>
  <pageSetup paperSize="8" orientation="landscape" fitToWidth="1" fitToHeight="1" useFirstPageNumber="0"/>
  <headerFooter>
    <oddFooter>&amp;R&amp;"Inter,Regular"&amp;8Page &amp;P of &amp;N</oddFooter>
  </headerFooter>
  <drawing r:id="R64e83a06bdee49db"/>
  <tableParts count="1">
    <tablePart r:id="R16d649bc8f2c4817"/>
  </tableParts>
</worksheet>
</file>