
<file path=[Content_Types].xml><?xml version="1.0" encoding="utf-8"?>
<Types xmlns="http://schemas.openxmlformats.org/package/2006/content-types">
  <Default Extension="xml" ContentType="application/vnd.openxmlformats-officedocument.spreadsheetml.sheet.main+xml"/>
  <Default Extension="png" ContentType="image/png"/>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tables/table1.xml" ContentType="application/vnd.openxmlformats-officedocument.spreadsheetml.table+xml"/>
  <Override PartName="/xl/worksheets/sheet3.xml" ContentType="application/vnd.openxmlformats-officedocument.spreadsheetml.worksheet+xml"/>
  <Override PartName="/xl/drawings/drawing3.xml" ContentType="application/vnd.openxmlformats-officedocument.drawing+xml"/>
  <Override PartName="/xl/tables/table2.xml" ContentType="application/vnd.openxmlformats-officedocument.spreadsheetml.table+xml"/>
  <Override PartName="/xl/worksheets/sheet4.xml" ContentType="application/vnd.openxmlformats-officedocument.spreadsheetml.worksheet+xml"/>
  <Override PartName="/xl/drawings/drawing4.xml" ContentType="application/vnd.openxmlformats-officedocument.drawing+xml"/>
  <Override PartName="/xl/tables/table3.xml" ContentType="application/vnd.openxmlformats-officedocument.spreadsheetml.table+xml"/>
</Types>
</file>

<file path=_rels/.rels>&#65279;<?xml version="1.0" encoding="utf-8"?><Relationships xmlns="http://schemas.openxmlformats.org/package/2006/relationships"><Relationship Type="http://schemas.openxmlformats.org/officeDocument/2006/relationships/officeDocument" Target="/xl/workbook.xml" Id="R0d101dfb9bf44f47" /></Relationships>
</file>

<file path=xl/workbook.xml><?xml version="1.0" encoding="utf-8"?>
<workbook xmlns="http://schemas.openxmlformats.org/spreadsheetml/2006/main" xmlns:r="http://schemas.openxmlformats.org/officeDocument/2006/relationships">
  <sheets>
    <sheet name="Decision" sheetId="1" r:id="R42b6ae67e9a84881"/>
    <sheet name="Criteria" sheetId="2" r:id="R20085cf93df545e2"/>
    <sheet name="Evidence" sheetId="3" r:id="Rca27f0575b1c4abb"/>
    <sheet name="Requirements" sheetId="4" r:id="R595c7b2cf90946f1"/>
  </sheets>
  <definedNames>
    <definedName name="_xlnm.Print_Area" localSheetId="0">'Decision'!B1:M42</definedName>
    <definedName name="_xlnm.Print_Area" localSheetId="1">'Criteria'!B1:F31</definedName>
    <definedName name="_xlnm.Print_Titles" localSheetId="1">'Criteria'!$11:$11</definedName>
    <definedName name="_xlnm.Print_Area" localSheetId="2">'Evidence'!B1:J39</definedName>
    <definedName name="_xlnm.Print_Titles" localSheetId="2">'Evidence'!$11:$11</definedName>
    <definedName name="_xlnm.Print_Area" localSheetId="3">'Requirements'!B1:I27</definedName>
    <definedName name="_xlnm.Print_Titles" localSheetId="3">'Requirements'!$11:$11</definedName>
  </definedNames>
</workbook>
</file>

<file path=xl/sharedStrings.xml><?xml version="1.0" encoding="utf-8"?>
<x:sst xmlns:x="http://schemas.openxmlformats.org/spreadsheetml/2006/main"/>
</file>

<file path=xl/styles.xml><?xml version="1.0" encoding="utf-8"?>
<styleSheet xmlns="http://schemas.openxmlformats.org/spreadsheetml/2006/main">
  <numFmts count="3">
    <numFmt numFmtId="200" formatCode="0%"/>
    <numFmt numFmtId="201" formatCode="0.00"/>
    <numFmt numFmtId="202" formatCode="dd mmm yyyy"/>
  </numFmts>
  <fonts count="10">
    <font>
      <sz val="11"/>
      <name val="Carlito"/>
    </font>
    <font>
      <sz val="10"/>
      <color rgb="FF18181B"/>
      <name val="Inter"/>
    </font>
    <font>
      <b/>
      <sz val="22"/>
      <color rgb="FF18181B"/>
      <name val="Inter"/>
    </font>
    <font>
      <sz val="10"/>
      <color rgb="FF62626B"/>
      <name val="Inter"/>
    </font>
    <font>
      <b/>
      <sz val="18"/>
      <color rgb="FF18181B"/>
      <name val="Inter"/>
    </font>
    <font>
      <b/>
      <sz val="10"/>
      <color rgb="FFFFFFFF"/>
      <name val="Inter"/>
    </font>
    <font>
      <b/>
      <sz val="10"/>
      <color rgb="FF233DFF"/>
      <name val="Inter"/>
    </font>
    <font>
      <b/>
      <sz val="9"/>
      <color rgb="FF62626B"/>
      <name val="Inter"/>
    </font>
    <font>
      <sz val="12"/>
      <color rgb="FF18181B"/>
      <name val="Inter"/>
    </font>
    <font>
      <sz val="8"/>
      <color rgb="FF62626B"/>
      <name val="Inter"/>
    </font>
  </fonts>
  <fills count="5">
    <fill>
      <patternFill patternType="none"/>
    </fill>
    <fill>
      <patternFill patternType="gray125"/>
    </fill>
    <fill>
      <patternFill patternType="solid">
        <fgColor rgb="FFFFFFFF"/>
      </patternFill>
    </fill>
    <fill>
      <patternFill patternType="solid">
        <fgColor rgb="FF18181B"/>
      </patternFill>
    </fill>
    <fill>
      <patternFill patternType="solid">
        <fgColor rgb="FFF4F5F7"/>
      </patternFill>
    </fill>
  </fills>
  <borders count="10">
    <border/>
    <border>
      <right style="thin">
        <color rgb="FFFFFFFF"/>
      </right>
    </border>
    <border>
      <left style="thin">
        <color rgb="FFFFFFFF"/>
      </left>
      <right style="thin">
        <color rgb="FFFFFFFF"/>
      </right>
    </border>
    <border>
      <left style="thin">
        <color rgb="FFFFFFFF"/>
      </left>
    </border>
    <border>
      <bottom style="thin">
        <color rgb="FFDDE0E6"/>
      </bottom>
    </border>
    <border>
      <top style="thin">
        <color rgb="FFDDE0E6"/>
      </top>
      <bottom style="thin">
        <color rgb="FFDDE0E6"/>
      </bottom>
    </border>
    <border>
      <top style="thin">
        <color rgb="FFDDE0E6"/>
      </top>
    </border>
    <border>
      <top style="thin">
        <color rgb="FFDDE0E6"/>
      </top>
      <bottom style="thin">
        <color rgb="FFA7ADBA"/>
      </bottom>
    </border>
    <border>
      <bottom style="thin">
        <color rgb="FF233DFF"/>
      </bottom>
    </border>
    <border>
      <bottom style="thin">
        <color rgb="FFA7ADBA"/>
      </bottom>
    </border>
  </borders>
  <cellStyleXfs count="1">
    <xf numFmtId="0" fontId="0" fillId="0" borderId="0"/>
  </cellStyleXfs>
  <cellXfs count="78">
    <xf numFmtId="0" fontId="0" fillId="0" borderId="0" xfId="0"/>
    <xf numFmtId="0" fontId="0" fillId="2" borderId="0" xfId="0" applyNumberFormat="1" applyFont="1" applyFill="1" applyBorder="1"/>
    <xf numFmtId="0" fontId="1" fillId="2" borderId="0" xfId="0" applyNumberFormat="1" applyFont="1" applyFill="1" applyBorder="1"/>
    <xf numFmtId="0" fontId="1" fillId="2" borderId="0" xfId="0" applyNumberFormat="1" applyFont="1" applyFill="1" applyBorder="1" applyAlignment="1">
      <alignment vertical="center"/>
    </xf>
    <xf numFmtId="0" fontId="2" fillId="2" borderId="0" xfId="0" applyNumberFormat="1" applyFont="1" applyFill="1" applyBorder="1" applyAlignment="1">
      <alignment vertical="center"/>
    </xf>
    <xf numFmtId="0" fontId="2" fillId="2" borderId="0" xfId="0" applyNumberFormat="1" applyFont="1" applyFill="1" applyBorder="1" applyAlignment="1">
      <alignment vertical="center" wrapText="1"/>
    </xf>
    <xf numFmtId="0" fontId="3" fillId="2" borderId="0" xfId="0" applyNumberFormat="1" applyFont="1" applyFill="1" applyBorder="1" applyAlignment="1">
      <alignment vertical="center"/>
    </xf>
    <xf numFmtId="0" fontId="3" fillId="2" borderId="0" xfId="0" applyNumberFormat="1" applyFont="1" applyFill="1" applyBorder="1" applyAlignment="1">
      <alignment vertical="center" wrapText="1"/>
    </xf>
    <xf numFmtId="0" fontId="4" fillId="2" borderId="0" xfId="0" applyNumberFormat="1" applyFont="1" applyFill="1" applyBorder="1" applyAlignment="1">
      <alignment vertical="center"/>
    </xf>
    <xf numFmtId="0" fontId="4" fillId="2" borderId="0" xfId="0" applyNumberFormat="1" applyFont="1" applyFill="1" applyBorder="1" applyAlignment="1">
      <alignment vertical="center" wrapText="1"/>
    </xf>
    <xf numFmtId="0" fontId="1" fillId="3" borderId="0" xfId="0" applyNumberFormat="1" applyFont="1" applyFill="1" applyBorder="1" applyAlignment="1">
      <alignment vertical="center"/>
    </xf>
    <xf numFmtId="0" fontId="5" fillId="3" borderId="0" xfId="0" applyNumberFormat="1" applyFont="1" applyFill="1" applyBorder="1" applyAlignment="1">
      <alignment vertical="center"/>
    </xf>
    <xf numFmtId="0" fontId="5" fillId="3" borderId="1" xfId="0" applyNumberFormat="1" applyFont="1" applyFill="1" applyBorder="1" applyAlignment="1">
      <alignment vertical="center"/>
    </xf>
    <xf numFmtId="0" fontId="5" fillId="3" borderId="2" xfId="0" applyNumberFormat="1" applyFont="1" applyFill="1" applyBorder="1" applyAlignment="1">
      <alignment vertical="center"/>
    </xf>
    <xf numFmtId="0" fontId="5" fillId="3" borderId="3" xfId="0" applyNumberFormat="1" applyFont="1" applyFill="1" applyBorder="1" applyAlignment="1">
      <alignment vertical="center"/>
    </xf>
    <xf numFmtId="0" fontId="5" fillId="3" borderId="1" xfId="0" applyNumberFormat="1" applyFont="1" applyFill="1" applyBorder="1" applyAlignment="1">
      <alignment vertical="center" wrapText="1"/>
    </xf>
    <xf numFmtId="0" fontId="5" fillId="3" borderId="2" xfId="0" applyNumberFormat="1" applyFont="1" applyFill="1" applyBorder="1" applyAlignment="1">
      <alignment vertical="center" wrapText="1"/>
    </xf>
    <xf numFmtId="0" fontId="5" fillId="3" borderId="3" xfId="0" applyNumberFormat="1" applyFont="1" applyFill="1" applyBorder="1" applyAlignment="1">
      <alignment vertical="center" wrapText="1"/>
    </xf>
    <xf numFmtId="0" fontId="5" fillId="3" borderId="1" xfId="0" applyNumberFormat="1" applyFont="1" applyFill="1" applyBorder="1" applyAlignment="1">
      <alignment horizontal="center" vertical="center" wrapText="1"/>
    </xf>
    <xf numFmtId="0" fontId="5" fillId="3" borderId="2" xfId="0" applyNumberFormat="1" applyFont="1" applyFill="1" applyBorder="1" applyAlignment="1">
      <alignment horizontal="center" vertical="center" wrapText="1"/>
    </xf>
    <xf numFmtId="0" fontId="5" fillId="3" borderId="3" xfId="0" applyNumberFormat="1" applyFont="1" applyFill="1" applyBorder="1" applyAlignment="1">
      <alignment horizontal="center" vertical="center" wrapText="1"/>
    </xf>
    <xf numFmtId="0" fontId="1" fillId="2" borderId="4" xfId="0" applyNumberFormat="1" applyFont="1" applyFill="1" applyBorder="1" applyAlignment="1">
      <alignment vertical="center"/>
    </xf>
    <xf numFmtId="0" fontId="1" fillId="2" borderId="5" xfId="0" applyNumberFormat="1" applyFont="1" applyFill="1" applyBorder="1" applyAlignment="1">
      <alignment vertical="center"/>
    </xf>
    <xf numFmtId="0" fontId="1" fillId="2" borderId="6" xfId="0" applyNumberFormat="1" applyFont="1" applyFill="1" applyBorder="1" applyAlignment="1">
      <alignment vertical="center"/>
    </xf>
    <xf numFmtId="0" fontId="1" fillId="2" borderId="4" xfId="0" applyNumberFormat="1" applyFont="1" applyFill="1" applyBorder="1" applyAlignment="1">
      <alignment vertical="center" wrapText="1"/>
    </xf>
    <xf numFmtId="0" fontId="1" fillId="2" borderId="5" xfId="0" applyNumberFormat="1" applyFont="1" applyFill="1" applyBorder="1" applyAlignment="1">
      <alignment vertical="center" wrapText="1"/>
    </xf>
    <xf numFmtId="0" fontId="1" fillId="2" borderId="6" xfId="0" applyNumberFormat="1" applyFont="1" applyFill="1" applyBorder="1" applyAlignment="1">
      <alignment vertical="center" wrapText="1"/>
    </xf>
    <xf numFmtId="0" fontId="1" fillId="2" borderId="7" xfId="0" applyNumberFormat="1" applyFont="1" applyFill="1" applyBorder="1" applyAlignment="1">
      <alignment vertical="center" wrapText="1"/>
    </xf>
    <xf numFmtId="200" fontId="1" fillId="2" borderId="4" xfId="0" applyNumberFormat="1" applyFont="1" applyFill="1" applyBorder="1" applyAlignment="1">
      <alignment vertical="center" wrapText="1"/>
    </xf>
    <xf numFmtId="200" fontId="1" fillId="2" borderId="5" xfId="0" applyNumberFormat="1" applyFont="1" applyFill="1" applyBorder="1" applyAlignment="1">
      <alignment vertical="center" wrapText="1"/>
    </xf>
    <xf numFmtId="200" fontId="1" fillId="2" borderId="7" xfId="0" applyNumberFormat="1" applyFont="1" applyFill="1" applyBorder="1" applyAlignment="1">
      <alignment vertical="center" wrapText="1"/>
    </xf>
    <xf numFmtId="0" fontId="6" fillId="2" borderId="0" xfId="0" applyNumberFormat="1" applyFont="1" applyFill="1" applyBorder="1" applyAlignment="1">
      <alignment vertical="center"/>
    </xf>
    <xf numFmtId="0" fontId="6" fillId="2" borderId="0" xfId="0" applyNumberFormat="1" applyFont="1" applyFill="1" applyBorder="1" applyAlignment="1">
      <alignment vertical="center" wrapText="1"/>
    </xf>
    <xf numFmtId="0" fontId="6" fillId="2" borderId="8" xfId="0" applyNumberFormat="1" applyFont="1" applyFill="1" applyBorder="1" applyAlignment="1">
      <alignment vertical="center" wrapText="1"/>
    </xf>
    <xf numFmtId="0" fontId="1" fillId="4" borderId="4" xfId="0" applyNumberFormat="1" applyFont="1" applyFill="1" applyBorder="1" applyAlignment="1">
      <alignment vertical="center" wrapText="1"/>
    </xf>
    <xf numFmtId="0" fontId="1" fillId="4" borderId="5" xfId="0" applyNumberFormat="1" applyFont="1" applyFill="1" applyBorder="1" applyAlignment="1">
      <alignment vertical="center" wrapText="1"/>
    </xf>
    <xf numFmtId="0" fontId="1" fillId="4" borderId="6" xfId="0" applyNumberFormat="1" applyFont="1" applyFill="1" applyBorder="1" applyAlignment="1">
      <alignment vertical="center" wrapText="1"/>
    </xf>
    <xf numFmtId="201" fontId="1" fillId="4" borderId="4" xfId="0" applyNumberFormat="1" applyFont="1" applyFill="1" applyBorder="1" applyAlignment="1">
      <alignment vertical="center" wrapText="1"/>
    </xf>
    <xf numFmtId="201" fontId="1" fillId="4" borderId="5" xfId="0" applyNumberFormat="1" applyFont="1" applyFill="1" applyBorder="1" applyAlignment="1">
      <alignment vertical="center" wrapText="1"/>
    </xf>
    <xf numFmtId="201" fontId="1" fillId="4" borderId="6" xfId="0" applyNumberFormat="1" applyFont="1" applyFill="1" applyBorder="1" applyAlignment="1">
      <alignment vertical="center" wrapText="1"/>
    </xf>
    <xf numFmtId="200" fontId="1" fillId="4" borderId="4" xfId="0" applyNumberFormat="1" applyFont="1" applyFill="1" applyBorder="1" applyAlignment="1">
      <alignment vertical="center" wrapText="1"/>
    </xf>
    <xf numFmtId="200" fontId="1" fillId="4" borderId="5" xfId="0" applyNumberFormat="1" applyFont="1" applyFill="1" applyBorder="1" applyAlignment="1">
      <alignment vertical="center" wrapText="1"/>
    </xf>
    <xf numFmtId="200" fontId="1" fillId="4" borderId="6" xfId="0" applyNumberFormat="1" applyFont="1" applyFill="1" applyBorder="1" applyAlignment="1">
      <alignment vertical="center" wrapText="1"/>
    </xf>
    <xf numFmtId="0" fontId="7" fillId="2" borderId="0" xfId="0" applyNumberFormat="1" applyFont="1" applyFill="1" applyBorder="1" applyAlignment="1">
      <alignment vertical="center"/>
    </xf>
    <xf numFmtId="0" fontId="7" fillId="2" borderId="0" xfId="0" applyNumberFormat="1" applyFont="1" applyFill="1" applyBorder="1" applyAlignment="1">
      <alignment vertical="center" wrapText="1"/>
    </xf>
    <xf numFmtId="0" fontId="1" fillId="2" borderId="9" xfId="0" applyNumberFormat="1" applyFont="1" applyFill="1" applyBorder="1" applyAlignment="1">
      <alignment vertical="center"/>
    </xf>
    <xf numFmtId="0" fontId="8" fillId="2" borderId="0" xfId="0" applyNumberFormat="1" applyFont="1" applyFill="1" applyBorder="1" applyAlignment="1">
      <alignment vertical="center"/>
    </xf>
    <xf numFmtId="0" fontId="8" fillId="2" borderId="9" xfId="0" applyNumberFormat="1" applyFont="1" applyFill="1" applyBorder="1" applyAlignment="1">
      <alignment vertical="center"/>
    </xf>
    <xf numFmtId="202" fontId="1" fillId="2" borderId="0" xfId="0" applyNumberFormat="1" applyFont="1" applyFill="1" applyBorder="1" applyAlignment="1">
      <alignment vertical="center"/>
    </xf>
    <xf numFmtId="202" fontId="1" fillId="2" borderId="9" xfId="0" applyNumberFormat="1" applyFont="1" applyFill="1" applyBorder="1" applyAlignment="1">
      <alignment vertical="center"/>
    </xf>
    <xf numFmtId="202" fontId="8" fillId="2" borderId="0" xfId="0" applyNumberFormat="1" applyFont="1" applyFill="1" applyBorder="1" applyAlignment="1">
      <alignment vertical="center"/>
    </xf>
    <xf numFmtId="202" fontId="8" fillId="2" borderId="9" xfId="0" applyNumberFormat="1" applyFont="1" applyFill="1" applyBorder="1" applyAlignment="1">
      <alignment vertical="center"/>
    </xf>
    <xf numFmtId="201" fontId="1" fillId="2" borderId="0" xfId="0" applyNumberFormat="1" applyFont="1" applyFill="1" applyBorder="1" applyAlignment="1">
      <alignment vertical="center"/>
    </xf>
    <xf numFmtId="200" fontId="1" fillId="2" borderId="0" xfId="0" applyNumberFormat="1" applyFont="1" applyFill="1" applyBorder="1" applyAlignment="1">
      <alignment vertical="center"/>
    </xf>
    <xf numFmtId="0" fontId="9" fillId="2" borderId="0" xfId="0" applyNumberFormat="1" applyFont="1" applyFill="1" applyBorder="1" applyAlignment="1">
      <alignment vertical="center"/>
    </xf>
    <xf numFmtId="0" fontId="9" fillId="2" borderId="0" xfId="0" applyNumberFormat="1" applyFont="1" applyFill="1" applyBorder="1" applyAlignment="1">
      <alignment vertical="center" wrapText="1"/>
    </xf>
    <xf numFmtId="0" fontId="8" fillId="2" borderId="0" xfId="0" applyNumberFormat="1" applyFont="1" applyFill="1" applyBorder="1" applyAlignment="1" applyProtection="1">
      <alignment vertical="center"/>
      <protection locked="0" hidden="0"/>
    </xf>
    <xf numFmtId="0" fontId="8" fillId="2" borderId="9" xfId="0" applyNumberFormat="1" applyFont="1" applyFill="1" applyBorder="1" applyAlignment="1" applyProtection="1">
      <alignment vertical="center"/>
      <protection locked="0" hidden="0"/>
    </xf>
    <xf numFmtId="202" fontId="8" fillId="2" borderId="0" xfId="0" applyNumberFormat="1" applyFont="1" applyFill="1" applyBorder="1" applyAlignment="1" applyProtection="1">
      <alignment vertical="center"/>
      <protection locked="0" hidden="0"/>
    </xf>
    <xf numFmtId="202" fontId="8" fillId="2" borderId="9" xfId="0" applyNumberFormat="1" applyFont="1" applyFill="1" applyBorder="1" applyAlignment="1" applyProtection="1">
      <alignment vertical="center"/>
      <protection locked="0" hidden="0"/>
    </xf>
    <xf numFmtId="0" fontId="1" fillId="2" borderId="9" xfId="0" applyNumberFormat="1" applyFont="1" applyFill="1" applyBorder="1" applyAlignment="1" applyProtection="1">
      <alignment vertical="center"/>
      <protection locked="0" hidden="0"/>
    </xf>
    <xf numFmtId="200" fontId="1" fillId="2" borderId="4" xfId="0" applyNumberFormat="1" applyFont="1" applyFill="1" applyBorder="1" applyAlignment="1" applyProtection="1">
      <alignment vertical="center" wrapText="1"/>
      <protection locked="0" hidden="0"/>
    </xf>
    <xf numFmtId="200" fontId="1" fillId="2" borderId="5" xfId="0" applyNumberFormat="1" applyFont="1" applyFill="1" applyBorder="1" applyAlignment="1" applyProtection="1">
      <alignment vertical="center" wrapText="1"/>
      <protection locked="0" hidden="0"/>
    </xf>
    <xf numFmtId="200" fontId="1" fillId="2" borderId="7" xfId="0" applyNumberFormat="1" applyFont="1" applyFill="1" applyBorder="1" applyAlignment="1" applyProtection="1">
      <alignment vertical="center" wrapText="1"/>
      <protection locked="0" hidden="0"/>
    </xf>
    <xf numFmtId="0" fontId="1" fillId="2" borderId="4" xfId="0" applyNumberFormat="1" applyFont="1" applyFill="1" applyBorder="1" applyAlignment="1" applyProtection="1">
      <alignment vertical="center" wrapText="1"/>
      <protection locked="0" hidden="0"/>
    </xf>
    <xf numFmtId="0" fontId="1" fillId="2" borderId="5" xfId="0" applyNumberFormat="1" applyFont="1" applyFill="1" applyBorder="1" applyAlignment="1" applyProtection="1">
      <alignment vertical="center" wrapText="1"/>
      <protection locked="0" hidden="0"/>
    </xf>
    <xf numFmtId="0" fontId="1" fillId="2" borderId="7" xfId="0" applyNumberFormat="1" applyFont="1" applyFill="1" applyBorder="1" applyAlignment="1" applyProtection="1">
      <alignment vertical="center" wrapText="1"/>
      <protection locked="0" hidden="0"/>
    </xf>
    <xf numFmtId="0" fontId="8" fillId="2" borderId="0" xfId="0" applyNumberFormat="1" applyFont="1" applyFill="1" applyBorder="1" applyAlignment="1" applyProtection="1">
      <alignment vertical="center"/>
      <protection locked="0" hidden="0"/>
    </xf>
    <xf numFmtId="0" fontId="8" fillId="2" borderId="9" xfId="0" applyNumberFormat="1" applyFont="1" applyFill="1" applyBorder="1" applyAlignment="1" applyProtection="1">
      <alignment vertical="center"/>
      <protection locked="0" hidden="0"/>
    </xf>
    <xf numFmtId="202" fontId="8" fillId="2" borderId="0" xfId="0" applyNumberFormat="1" applyFont="1" applyFill="1" applyBorder="1" applyAlignment="1" applyProtection="1">
      <alignment vertical="center"/>
      <protection locked="0" hidden="0"/>
    </xf>
    <xf numFmtId="202" fontId="8" fillId="2" borderId="9" xfId="0" applyNumberFormat="1" applyFont="1" applyFill="1" applyBorder="1" applyAlignment="1" applyProtection="1">
      <alignment vertical="center"/>
      <protection locked="0" hidden="0"/>
    </xf>
    <xf numFmtId="0" fontId="1" fillId="2" borderId="9" xfId="0" applyNumberFormat="1" applyFont="1" applyFill="1" applyBorder="1" applyAlignment="1" applyProtection="1">
      <alignment vertical="center"/>
      <protection locked="0" hidden="0"/>
    </xf>
    <xf numFmtId="200" fontId="1" fillId="2" borderId="4" xfId="0" applyNumberFormat="1" applyFont="1" applyFill="1" applyBorder="1" applyAlignment="1" applyProtection="1">
      <alignment vertical="center" wrapText="1"/>
      <protection locked="0" hidden="0"/>
    </xf>
    <xf numFmtId="200" fontId="1" fillId="2" borderId="5" xfId="0" applyNumberFormat="1" applyFont="1" applyFill="1" applyBorder="1" applyAlignment="1" applyProtection="1">
      <alignment vertical="center" wrapText="1"/>
      <protection locked="0" hidden="0"/>
    </xf>
    <xf numFmtId="200" fontId="1" fillId="2" borderId="7" xfId="0" applyNumberFormat="1" applyFont="1" applyFill="1" applyBorder="1" applyAlignment="1" applyProtection="1">
      <alignment vertical="center" wrapText="1"/>
      <protection locked="0" hidden="0"/>
    </xf>
    <xf numFmtId="0" fontId="1" fillId="2" borderId="4" xfId="0" applyNumberFormat="1" applyFont="1" applyFill="1" applyBorder="1" applyAlignment="1" applyProtection="1">
      <alignment vertical="center" wrapText="1"/>
      <protection locked="0" hidden="0"/>
    </xf>
    <xf numFmtId="0" fontId="1" fillId="2" borderId="5" xfId="0" applyNumberFormat="1" applyFont="1" applyFill="1" applyBorder="1" applyAlignment="1" applyProtection="1">
      <alignment vertical="center" wrapText="1"/>
      <protection locked="0" hidden="0"/>
    </xf>
    <xf numFmtId="0" fontId="1" fillId="2" borderId="7" xfId="0" applyNumberFormat="1" applyFont="1" applyFill="1" applyBorder="1" applyAlignment="1" applyProtection="1">
      <alignment vertical="center" wrapText="1"/>
      <protection locked="0" hidden="0"/>
    </xf>
  </cellXfs>
  <cellStyles count="1">
    <cellStyle name="Normal" xfId="0"/>
  </cellStyles>
  <dxfs count="3">
    <dxf>
      <font>
        <b/>
        <color rgb="FF9C2D20"/>
      </font>
      <fill>
        <patternFill patternType="solid">
          <bgColor rgb="FFFFF0ED"/>
        </patternFill>
      </fill>
    </dxf>
    <dxf>
      <font>
        <b/>
        <color rgb="FF9C2D20"/>
      </font>
      <fill>
        <patternFill patternType="solid">
          <bgColor rgb="FFFFF0ED"/>
        </patternFill>
      </fill>
    </dxf>
    <dxf>
      <font>
        <b/>
        <color rgb="FF9C2D20"/>
      </font>
      <fill>
        <patternFill patternType="solid">
          <bgColor rgb="FFFFF0ED"/>
        </patternFill>
      </fill>
    </dxf>
  </dxfs>
</styleSheet>
</file>

<file path=xl/_rels/workbook.xml.rels>&#65279;<?xml version="1.0" encoding="utf-8"?><Relationships xmlns="http://schemas.openxmlformats.org/package/2006/relationships"><Relationship Type="http://schemas.openxmlformats.org/officeDocument/2006/relationships/styles" Target="/xl/styles.xml" Id="R7532fa05784f46fd" /><Relationship Type="http://schemas.openxmlformats.org/officeDocument/2006/relationships/theme" Target="/xl/theme/theme1.xml" Id="Rcc9e718824b14045" /><Relationship Type="http://schemas.openxmlformats.org/officeDocument/2006/relationships/sharedStrings" Target="/xl/sharedStrings.xml" Id="R073094f9484e4b4b" /><Relationship Type="http://schemas.openxmlformats.org/officeDocument/2006/relationships/worksheet" Target="/xl/worksheets/sheet1.xml" Id="R42b6ae67e9a84881" /><Relationship Type="http://schemas.openxmlformats.org/officeDocument/2006/relationships/worksheet" Target="/xl/worksheets/sheet2.xml" Id="R20085cf93df545e2" /><Relationship Type="http://schemas.openxmlformats.org/officeDocument/2006/relationships/worksheet" Target="/xl/worksheets/sheet3.xml" Id="Rca27f0575b1c4abb" /><Relationship Type="http://schemas.openxmlformats.org/officeDocument/2006/relationships/worksheet" Target="/xl/worksheets/sheet4.xml" Id="R595c7b2cf90946f1" /></Relationships>
</file>

<file path=xl/drawings/_rels/drawing1.xml.rels>&#65279;<?xml version="1.0" encoding="utf-8"?><Relationships xmlns="http://schemas.openxmlformats.org/package/2006/relationships"><Relationship Type="http://schemas.openxmlformats.org/officeDocument/2006/relationships/image" Target="/xl/media/image.png" Id="Rb8bb9f5959084ae3" /></Relationships>
</file>

<file path=xl/drawings/_rels/drawing2.xml.rels>&#65279;<?xml version="1.0" encoding="utf-8"?><Relationships xmlns="http://schemas.openxmlformats.org/package/2006/relationships"><Relationship Type="http://schemas.openxmlformats.org/officeDocument/2006/relationships/image" Target="/xl/media/image2.png" Id="R558a3381a74b4d8f" /></Relationships>
</file>

<file path=xl/drawings/_rels/drawing3.xml.rels>&#65279;<?xml version="1.0" encoding="utf-8"?><Relationships xmlns="http://schemas.openxmlformats.org/package/2006/relationships"><Relationship Type="http://schemas.openxmlformats.org/officeDocument/2006/relationships/image" Target="/xl/media/image3.png" Id="R7e2aef6f55934ee6" /></Relationships>
</file>

<file path=xl/drawings/_rels/drawing4.xml.rels>&#65279;<?xml version="1.0" encoding="utf-8"?><Relationships xmlns="http://schemas.openxmlformats.org/package/2006/relationships"><Relationship Type="http://schemas.openxmlformats.org/officeDocument/2006/relationships/image" Target="/xl/media/image4.png" Id="Re3f69d490ef5463e" /></Relationships>
</file>

<file path=xl/drawings/drawing1.xml><?xml version="1.0" encoding="utf-8"?>
<xdr:wsDr xmlns:xdr="http://schemas.openxmlformats.org/drawingml/2006/spreadsheetDrawing">
  <xdr:oneCellAnchor>
    <xdr:from>
      <xdr:col>1</xdr:col>
      <xdr:colOff>0</xdr:colOff>
      <xdr:row>1</xdr:row>
      <xdr:rowOff>0</xdr:rowOff>
    </xdr:from>
    <xdr:ext cx="1619250" cy="428625"/>
    <xdr:pic>
      <xdr:nvPicPr>
        <xdr:cNvPr id="1" name="abaec733-4177-4640-b876-a7d4fae399cf"/>
        <xdr:cNvPicPr>
          <a:picLocks xmlns:a="http://schemas.openxmlformats.org/drawingml/2006/main" noChangeAspect="1"/>
        </xdr:cNvPicPr>
      </xdr:nvPicPr>
      <xdr:blipFill>
        <a:blip xmlns:r="http://schemas.openxmlformats.org/officeDocument/2006/relationships" xmlns:a="http://schemas.openxmlformats.org/drawingml/2006/main" r:embed="Rb8bb9f5959084ae3"/>
        <a:stretch xmlns:a="http://schemas.openxmlformats.org/drawingml/2006/main">
          <a:fillRect/>
        </a:stretch>
      </xdr:blipFill>
      <xdr:spPr>
        <a:prstGeom xmlns:a="http://schemas.openxmlformats.org/drawingml/2006/main" prst="rect"/>
      </xdr:spPr>
    </xdr:pic>
    <xdr:clientData/>
  </xdr:oneCellAnchor>
</xdr:wsDr>
</file>

<file path=xl/drawings/drawing2.xml><?xml version="1.0" encoding="utf-8"?>
<xdr:wsDr xmlns:xdr="http://schemas.openxmlformats.org/drawingml/2006/spreadsheetDrawing">
  <xdr:oneCellAnchor>
    <xdr:from>
      <xdr:col>1</xdr:col>
      <xdr:colOff>0</xdr:colOff>
      <xdr:row>1</xdr:row>
      <xdr:rowOff>0</xdr:rowOff>
    </xdr:from>
    <xdr:ext cx="1619250" cy="428625"/>
    <xdr:pic>
      <xdr:nvPicPr>
        <xdr:cNvPr id="1" name="71d6cd55-b64a-4dc7-ad56-9b964d1a7596"/>
        <xdr:cNvPicPr>
          <a:picLocks xmlns:a="http://schemas.openxmlformats.org/drawingml/2006/main" noChangeAspect="1"/>
        </xdr:cNvPicPr>
      </xdr:nvPicPr>
      <xdr:blipFill>
        <a:blip xmlns:r="http://schemas.openxmlformats.org/officeDocument/2006/relationships" xmlns:a="http://schemas.openxmlformats.org/drawingml/2006/main" r:embed="R558a3381a74b4d8f"/>
        <a:stretch xmlns:a="http://schemas.openxmlformats.org/drawingml/2006/main">
          <a:fillRect/>
        </a:stretch>
      </xdr:blipFill>
      <xdr:spPr>
        <a:prstGeom xmlns:a="http://schemas.openxmlformats.org/drawingml/2006/main" prst="rect"/>
      </xdr:spPr>
    </xdr:pic>
    <xdr:clientData/>
  </xdr:oneCellAnchor>
</xdr:wsDr>
</file>

<file path=xl/drawings/drawing3.xml><?xml version="1.0" encoding="utf-8"?>
<xdr:wsDr xmlns:xdr="http://schemas.openxmlformats.org/drawingml/2006/spreadsheetDrawing">
  <xdr:oneCellAnchor>
    <xdr:from>
      <xdr:col>1</xdr:col>
      <xdr:colOff>0</xdr:colOff>
      <xdr:row>1</xdr:row>
      <xdr:rowOff>0</xdr:rowOff>
    </xdr:from>
    <xdr:ext cx="1619250" cy="428625"/>
    <xdr:pic>
      <xdr:nvPicPr>
        <xdr:cNvPr id="1" name="3204c5ac-91a6-4d0c-9779-3ca499bab079"/>
        <xdr:cNvPicPr>
          <a:picLocks xmlns:a="http://schemas.openxmlformats.org/drawingml/2006/main" noChangeAspect="1"/>
        </xdr:cNvPicPr>
      </xdr:nvPicPr>
      <xdr:blipFill>
        <a:blip xmlns:r="http://schemas.openxmlformats.org/officeDocument/2006/relationships" xmlns:a="http://schemas.openxmlformats.org/drawingml/2006/main" r:embed="R7e2aef6f55934ee6"/>
        <a:stretch xmlns:a="http://schemas.openxmlformats.org/drawingml/2006/main">
          <a:fillRect/>
        </a:stretch>
      </xdr:blipFill>
      <xdr:spPr>
        <a:prstGeom xmlns:a="http://schemas.openxmlformats.org/drawingml/2006/main" prst="rect"/>
      </xdr:spPr>
    </xdr:pic>
    <xdr:clientData/>
  </xdr:oneCellAnchor>
</xdr:wsDr>
</file>

<file path=xl/drawings/drawing4.xml><?xml version="1.0" encoding="utf-8"?>
<xdr:wsDr xmlns:xdr="http://schemas.openxmlformats.org/drawingml/2006/spreadsheetDrawing">
  <xdr:oneCellAnchor>
    <xdr:from>
      <xdr:col>1</xdr:col>
      <xdr:colOff>0</xdr:colOff>
      <xdr:row>1</xdr:row>
      <xdr:rowOff>0</xdr:rowOff>
    </xdr:from>
    <xdr:ext cx="1619250" cy="428625"/>
    <xdr:pic>
      <xdr:nvPicPr>
        <xdr:cNvPr id="1" name="a1522329-e176-492f-9ead-1b066b88f85e"/>
        <xdr:cNvPicPr>
          <a:picLocks xmlns:a="http://schemas.openxmlformats.org/drawingml/2006/main" noChangeAspect="1"/>
        </xdr:cNvPicPr>
      </xdr:nvPicPr>
      <xdr:blipFill>
        <a:blip xmlns:r="http://schemas.openxmlformats.org/officeDocument/2006/relationships" xmlns:a="http://schemas.openxmlformats.org/drawingml/2006/main" r:embed="Re3f69d490ef5463e"/>
        <a:stretch xmlns:a="http://schemas.openxmlformats.org/drawingml/2006/main">
          <a:fillRect/>
        </a:stretch>
      </xdr:blipFill>
      <xdr:spPr>
        <a:prstGeom xmlns:a="http://schemas.openxmlformats.org/drawingml/2006/main" prst="rect"/>
      </xdr:spPr>
    </xdr:pic>
    <xdr:clientData/>
  </xdr:oneCellAnchor>
</xdr:wsDr>
</file>

<file path=xl/tables/table1.xml><?xml version="1.0" encoding="utf-8"?>
<x:table xmlns:x="http://schemas.openxmlformats.org/spreadsheetml/2006/main" id="1" name="TCriteria2783185" displayName="TCriteria2783185" ref="B11:F17" headerRowCount="1" totalsRowCount="0" totalsRowShown="0">
  <x:autoFilter ref="B11:F17"/>
  <x:tableColumns count="5">
    <x:tableColumn id="1" name="Criterion ID"/>
    <x:tableColumn id="2" name="Criterion"/>
    <x:tableColumn id="3" name="Evaluation question"/>
    <x:tableColumn id="4" name="Weight"/>
    <x:tableColumn id="5" name="What adequate evidence looks like"/>
  </x:tableColumns>
  <x:tableStyleInfo name="TableStyleMedium2" showFirstColumn="0" showLastColumn="0" showRowStripes="0" showColumnStripes="0"/>
</x:table>
</file>

<file path=xl/tables/table2.xml><?xml version="1.0" encoding="utf-8"?>
<x:table xmlns:x="http://schemas.openxmlformats.org/spreadsheetml/2006/main" id="2" name="TEvidence5348116" displayName="TEvidence5348116" ref="B11:J29" headerRowCount="1" totalsRowCount="0" totalsRowShown="0">
  <x:autoFilter ref="B11:J29"/>
  <x:tableColumns count="9">
    <x:tableColumn id="1" name="Partner ID"/>
    <x:tableColumn id="2" name="Criterion ID"/>
    <x:tableColumn id="3" name="Criterion"/>
    <x:tableColumn id="4" name="Rating"/>
    <x:tableColumn id="5" name="Evidence and limitation"/>
    <x:tableColumn id="6" name="Accepted rating"/>
    <x:tableColumn id="7" name="Weighted points"/>
    <x:tableColumn id="8" name="Review"/>
    <x:tableColumn id="9" name="Accepted weight"/>
  </x:tableColumns>
  <x:tableStyleInfo name="TableStyleMedium2" showFirstColumn="0" showLastColumn="0" showRowStripes="0" showColumnStripes="0"/>
</x:table>
</file>

<file path=xl/tables/table3.xml><?xml version="1.0" encoding="utf-8"?>
<x:table xmlns:x="http://schemas.openxmlformats.org/spreadsheetml/2006/main" id="3" name="TRequirements4157796" displayName="TRequirements4157796" ref="B11:I16" headerRowCount="1" totalsRowCount="0" totalsRowShown="0">
  <x:autoFilter ref="B11:I16"/>
  <x:tableColumns count="8">
    <x:tableColumn id="1" name="Requirement"/>
    <x:tableColumn id="2" name="Acceptance condition"/>
    <x:tableColumn id="3" name="A decision"/>
    <x:tableColumn id="4" name="A evidence"/>
    <x:tableColumn id="5" name="B decision"/>
    <x:tableColumn id="6" name="B evidence"/>
    <x:tableColumn id="7" name="C decision"/>
    <x:tableColumn id="8" name="C evidence"/>
  </x:tableColumns>
  <x:tableStyleInfo name="TableStyleMedium2" showFirstColumn="0" showLastColumn="0" showRowStripes="0"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drawing" Target="/xl/drawings/drawing1.xml" Id="R9fbcf2d8dd7249ca" /></Relationships>
</file>

<file path=xl/worksheets/_rels/sheet2.xml.rels>&#65279;<?xml version="1.0" encoding="utf-8"?><Relationships xmlns="http://schemas.openxmlformats.org/package/2006/relationships"><Relationship Type="http://schemas.openxmlformats.org/officeDocument/2006/relationships/drawing" Target="/xl/drawings/drawing2.xml" Id="R35fffa929ed842de" /><Relationship Type="http://schemas.openxmlformats.org/officeDocument/2006/relationships/table" Target="/xl/tables/table1.xml" Id="R49d21709e245470c" /></Relationships>
</file>

<file path=xl/worksheets/_rels/sheet3.xml.rels>&#65279;<?xml version="1.0" encoding="utf-8"?><Relationships xmlns="http://schemas.openxmlformats.org/package/2006/relationships"><Relationship Type="http://schemas.openxmlformats.org/officeDocument/2006/relationships/drawing" Target="/xl/drawings/drawing3.xml" Id="Rb26cdcb3556a4fbe" /><Relationship Type="http://schemas.openxmlformats.org/officeDocument/2006/relationships/table" Target="/xl/tables/table2.xml" Id="R37bdd07f99374e16" /></Relationships>
</file>

<file path=xl/worksheets/_rels/sheet4.xml.rels>&#65279;<?xml version="1.0" encoding="utf-8"?><Relationships xmlns="http://schemas.openxmlformats.org/package/2006/relationships"><Relationship Type="http://schemas.openxmlformats.org/officeDocument/2006/relationships/drawing" Target="/xl/drawings/drawing4.xml" Id="Rf04a6d1e523d480b" /><Relationship Type="http://schemas.openxmlformats.org/officeDocument/2006/relationships/table" Target="/xl/tables/table3.xml" Id="R736ca936e886404b" /></Relationships>
</file>

<file path=xl/worksheets/sheet1.xml><?xml version="1.0" encoding="utf-8"?>
<worksheet xmlns="http://schemas.openxmlformats.org/spreadsheetml/2006/main" xmlns:r="http://schemas.openxmlformats.org/officeDocument/2006/relationships">
  <sheetPr>
    <tabColor rgb="FF233DFF"/>
    <pageSetUpPr fitToPage="1"/>
  </sheetPr>
  <sheetViews>
    <sheetView showGridLines="0" workbookViewId="0"/>
  </sheetViews>
  <sheetFormatPr defaultRowHeight="15"/>
  <cols>
    <col min="1" max="1" width="3" hidden="0" customWidth="1"/>
    <col min="2" max="2" width="10" hidden="0" customWidth="1"/>
    <col min="3" max="3" width="10" hidden="0" customWidth="1"/>
    <col min="4" max="4" width="10" hidden="0" customWidth="1"/>
    <col min="5" max="5" width="10" hidden="0" customWidth="1"/>
    <col min="6" max="6" width="10" hidden="0" customWidth="1"/>
    <col min="7" max="7" width="10" hidden="0" customWidth="1"/>
    <col min="8" max="8" width="10" hidden="0" customWidth="1"/>
    <col min="9" max="9" width="10" hidden="0" customWidth="1"/>
    <col min="10" max="10" width="10" hidden="0" customWidth="1"/>
    <col min="11" max="11" width="10" hidden="0" customWidth="1"/>
    <col min="12" max="12" width="10" hidden="0" customWidth="1"/>
    <col min="13" max="13" width="10" hidden="0" customWidth="1"/>
  </cols>
  <sheetData>
    <row r="1" ht="22" customHeight="1">
      <c r="A1" s="3"/>
      <c r="B1" s="3"/>
      <c r="C1" s="3"/>
      <c r="D1" s="3"/>
      <c r="E1" s="3"/>
      <c r="F1" s="3"/>
      <c r="G1" s="3"/>
      <c r="H1" s="3"/>
      <c r="I1" s="3"/>
      <c r="J1" s="3"/>
      <c r="K1" s="3"/>
      <c r="L1" s="3"/>
      <c r="M1" s="3"/>
    </row>
    <row r="2" ht="22" customHeight="1">
      <c r="A2" s="3"/>
      <c r="B2" s="3"/>
      <c r="C2" s="3"/>
      <c r="D2" s="3"/>
      <c r="E2" s="3"/>
      <c r="F2" s="3"/>
      <c r="G2" s="3"/>
      <c r="H2" s="3"/>
      <c r="I2" s="3"/>
      <c r="J2" s="3"/>
      <c r="K2" s="3"/>
      <c r="L2" s="3"/>
      <c r="M2" s="3"/>
    </row>
    <row r="3" ht="22" customHeight="1">
      <c r="A3" s="3"/>
      <c r="B3" s="3"/>
      <c r="C3" s="3"/>
      <c r="D3" s="3"/>
      <c r="E3" s="3"/>
      <c r="F3" s="3"/>
      <c r="G3" s="3"/>
      <c r="H3" s="3"/>
      <c r="I3" s="3"/>
      <c r="J3" s="3"/>
      <c r="K3" s="3"/>
      <c r="L3" s="3"/>
      <c r="M3" s="3"/>
    </row>
    <row r="4" ht="22" customHeight="1">
      <c r="A4" s="3"/>
      <c r="B4" s="3"/>
      <c r="C4" s="3"/>
      <c r="D4" s="3"/>
      <c r="E4" s="3"/>
      <c r="F4" s="3"/>
      <c r="G4" s="3"/>
      <c r="H4" s="3"/>
      <c r="I4" s="3"/>
      <c r="J4" s="3"/>
      <c r="K4" s="3"/>
      <c r="L4" s="3"/>
      <c r="M4" s="3"/>
    </row>
    <row r="5" ht="22" customHeight="1">
      <c r="A5" s="3"/>
      <c r="B5" s="5" t="str">
        <v>Digital partner evaluation</v>
      </c>
      <c r="C5" s="5"/>
      <c r="D5" s="5"/>
      <c r="E5" s="5"/>
      <c r="F5" s="5"/>
      <c r="G5" s="5"/>
      <c r="H5" s="5"/>
      <c r="I5" s="5"/>
      <c r="J5" s="5"/>
      <c r="K5" s="5"/>
      <c r="L5" s="5"/>
      <c r="M5" s="5"/>
    </row>
    <row r="6" ht="22" customHeight="1">
      <c r="A6" s="3"/>
      <c r="B6" s="5"/>
      <c r="C6" s="5"/>
      <c r="D6" s="5"/>
      <c r="E6" s="5"/>
      <c r="F6" s="5"/>
      <c r="G6" s="5"/>
      <c r="H6" s="5"/>
      <c r="I6" s="5"/>
      <c r="J6" s="5"/>
      <c r="K6" s="5"/>
      <c r="L6" s="5"/>
      <c r="M6" s="5"/>
    </row>
    <row r="7" ht="20" customHeight="1">
      <c r="A7" s="3"/>
      <c r="B7" s="7" t="str">
        <v>Compare evidence against agreed criteria, then check mandatory requirements before recording a decision.</v>
      </c>
      <c r="C7" s="7"/>
      <c r="D7" s="7"/>
      <c r="E7" s="7"/>
      <c r="F7" s="7"/>
      <c r="G7" s="7"/>
      <c r="H7" s="7"/>
      <c r="I7" s="7"/>
      <c r="J7" s="7"/>
      <c r="K7" s="7"/>
      <c r="L7" s="7"/>
      <c r="M7" s="7"/>
    </row>
    <row r="8" ht="20" customHeight="1">
      <c r="A8" s="3"/>
      <c r="B8" s="7"/>
      <c r="C8" s="7"/>
      <c r="D8" s="7"/>
      <c r="E8" s="7"/>
      <c r="F8" s="7"/>
      <c r="G8" s="7"/>
      <c r="H8" s="7"/>
      <c r="I8" s="7"/>
      <c r="J8" s="7"/>
      <c r="K8" s="7"/>
      <c r="L8" s="7"/>
      <c r="M8" s="7"/>
    </row>
    <row r="9" ht="22" customHeight="1">
      <c r="A9" s="3"/>
      <c r="B9" s="3"/>
      <c r="C9" s="3"/>
      <c r="D9" s="3"/>
      <c r="E9" s="3"/>
      <c r="F9" s="3"/>
      <c r="G9" s="3"/>
      <c r="H9" s="3"/>
      <c r="I9" s="3"/>
      <c r="J9" s="3"/>
      <c r="K9" s="3"/>
      <c r="L9" s="3"/>
      <c r="M9" s="3"/>
    </row>
    <row r="10" ht="22" customHeight="1">
      <c r="A10" s="3"/>
      <c r="B10" s="33" t="str">
        <v>EVALUATION CONTEXT</v>
      </c>
      <c r="C10" s="33"/>
      <c r="D10" s="33"/>
      <c r="E10" s="33"/>
      <c r="F10" s="33"/>
      <c r="G10" s="33"/>
      <c r="H10" s="33"/>
      <c r="I10" s="33"/>
      <c r="J10" s="33"/>
      <c r="K10" s="33"/>
      <c r="L10" s="33"/>
      <c r="M10" s="33"/>
    </row>
    <row r="11" ht="22" customHeight="1">
      <c r="A11" s="3"/>
      <c r="B11" s="44" t="str">
        <v>Scope and intended outcome</v>
      </c>
      <c r="C11" s="44"/>
      <c r="D11" s="44"/>
      <c r="E11" s="44"/>
      <c r="F11" s="44"/>
      <c r="G11" s="44" t="str">
        <v>Decision owner</v>
      </c>
      <c r="H11" s="44"/>
      <c r="I11" s="44"/>
      <c r="J11" s="44"/>
      <c r="K11" s="44" t="str">
        <v>Review date</v>
      </c>
      <c r="L11" s="44"/>
      <c r="M11" s="44"/>
    </row>
    <row r="12" ht="22" customHeight="1">
      <c r="A12" s="3"/>
      <c r="B12" s="67"/>
      <c r="C12" s="67"/>
      <c r="D12" s="67"/>
      <c r="E12" s="67"/>
      <c r="F12" s="67"/>
      <c r="G12" s="67"/>
      <c r="H12" s="67"/>
      <c r="I12" s="67"/>
      <c r="J12" s="67"/>
      <c r="K12" s="69"/>
      <c r="L12" s="69"/>
      <c r="M12" s="69"/>
    </row>
    <row r="13" ht="22" customHeight="1">
      <c r="A13" s="3"/>
      <c r="B13" s="68"/>
      <c r="C13" s="68"/>
      <c r="D13" s="68"/>
      <c r="E13" s="68"/>
      <c r="F13" s="68"/>
      <c r="G13" s="68"/>
      <c r="H13" s="68"/>
      <c r="I13" s="68"/>
      <c r="J13" s="68"/>
      <c r="K13" s="70"/>
      <c r="L13" s="70"/>
      <c r="M13" s="70"/>
    </row>
    <row r="14" ht="22" customHeight="1">
      <c r="A14" s="3"/>
      <c r="B14" s="3"/>
      <c r="C14" s="3"/>
      <c r="D14" s="3"/>
      <c r="E14" s="3"/>
      <c r="F14" s="3"/>
      <c r="G14" s="3"/>
      <c r="H14" s="3"/>
      <c r="I14" s="3"/>
      <c r="J14" s="3"/>
      <c r="K14" s="3"/>
      <c r="L14" s="3"/>
      <c r="M14" s="3"/>
    </row>
    <row r="15" ht="22" customHeight="1">
      <c r="A15" s="3"/>
      <c r="B15" s="3"/>
      <c r="C15" s="3"/>
      <c r="D15" s="3"/>
      <c r="E15" s="3"/>
      <c r="F15" s="3"/>
      <c r="G15" s="3"/>
      <c r="H15" s="3"/>
      <c r="I15" s="3"/>
      <c r="J15" s="3"/>
      <c r="K15" s="3"/>
      <c r="L15" s="3"/>
      <c r="M15" s="3"/>
    </row>
    <row r="16" ht="22" customHeight="1">
      <c r="A16" s="3"/>
      <c r="B16" s="33" t="str">
        <v>PARTNER COMPARISON</v>
      </c>
      <c r="C16" s="33"/>
      <c r="D16" s="33"/>
      <c r="E16" s="33"/>
      <c r="F16" s="33"/>
      <c r="G16" s="33"/>
      <c r="H16" s="33"/>
      <c r="I16" s="33"/>
      <c r="J16" s="33"/>
      <c r="K16" s="33"/>
      <c r="L16" s="33"/>
      <c r="M16" s="33"/>
    </row>
    <row r="17" ht="22" customHeight="1">
      <c r="A17" s="3"/>
      <c r="B17" s="3"/>
      <c r="C17" s="3"/>
      <c r="D17" s="3"/>
      <c r="E17" s="3"/>
      <c r="F17" s="3"/>
      <c r="G17" s="3"/>
      <c r="H17" s="3"/>
      <c r="I17" s="3"/>
      <c r="J17" s="3"/>
      <c r="K17" s="3"/>
      <c r="L17" s="3"/>
      <c r="M17" s="3"/>
    </row>
    <row r="18" ht="22" customHeight="1">
      <c r="A18" s="3"/>
      <c r="B18" s="44" t="str">
        <v>Partner name</v>
      </c>
      <c r="C18" s="44"/>
      <c r="D18" s="44"/>
      <c r="E18" s="44"/>
      <c r="F18" s="44" t="str">
        <v>Score / 4</v>
      </c>
      <c r="G18" s="44"/>
      <c r="H18" s="44" t="str">
        <v>Coverage</v>
      </c>
      <c r="I18" s="44"/>
      <c r="J18" s="44" t="str">
        <v>Mandatory requirements</v>
      </c>
      <c r="K18" s="44"/>
      <c r="L18" s="44"/>
      <c r="M18" s="44"/>
    </row>
    <row r="19" ht="36" customHeight="1">
      <c r="A19" s="3"/>
      <c r="B19" s="71"/>
      <c r="C19" s="71"/>
      <c r="D19" s="71"/>
      <c r="E19" s="71"/>
      <c r="F19" s="52" t="str">
        <f>IF(B19="","",IF($B$25&lt;&gt;"Weights complete","Set weights",IF(COUNT(Evidence!G12:G17)=0,"",IF(SUM(Evidence!J12:J17)=0,"No scored weight",SUM(Evidence!H12:H17)/SUM(Evidence!J12:J17)))))</f>
      </c>
      <c r="G19" s="52"/>
      <c r="H19" s="53" t="str">
        <f>IF(B19="","",IF(COUNTA(Evidence!E12:E17)=0,"",IF(6-COUNTIFS(Evidence!G12:G17,"N/A")=0,"Out of scope",COUNT(Evidence!G12:G17)/(6-COUNTIFS(Evidence!G12:G17,"N/A")))))</f>
      </c>
      <c r="I19" s="53"/>
      <c r="J19" s="3" t="str">
        <f>IF(B19="","",IF(COUNTA(Requirements!B12:B16)=0,"Define requirements",IF(COUNTIFS(Requirements!D12:D16,"Fail")&gt;0,"Requirement failed",IF(AND(COUNTIFS(Requirements!B12:B16,"&lt;&gt;",Requirements!C12:C16,"&lt;&gt;",Requirements!D12:D16,"Pass",Requirements!E12:E16,"&lt;&gt;")=COUNTA(Requirements!B12:B16),COUNTA(Requirements!D12:D16)=COUNTA(Requirements!B12:B16)),"Requirements met","Evidence pending"))))</f>
      </c>
      <c r="K19" s="3"/>
      <c r="L19" s="3"/>
      <c r="M19" s="3"/>
    </row>
    <row r="20" ht="36" customHeight="1">
      <c r="A20" s="3"/>
      <c r="B20" s="71"/>
      <c r="C20" s="71"/>
      <c r="D20" s="71"/>
      <c r="E20" s="71"/>
      <c r="F20" s="52" t="str">
        <f>IF(B20="","",IF($B$25&lt;&gt;"Weights complete","Set weights",IF(COUNT(Evidence!G18:G23)=0,"",IF(SUM(Evidence!J18:J23)=0,"No scored weight",SUM(Evidence!H18:H23)/SUM(Evidence!J18:J23)))))</f>
      </c>
      <c r="G20" s="52"/>
      <c r="H20" s="53" t="str">
        <f>IF(B20="","",IF(COUNTA(Evidence!E18:E23)=0,"",IF(6-COUNTIFS(Evidence!G18:G23,"N/A")=0,"Out of scope",COUNT(Evidence!G18:G23)/(6-COUNTIFS(Evidence!G18:G23,"N/A")))))</f>
      </c>
      <c r="I20" s="53"/>
      <c r="J20" s="3" t="str">
        <f>IF(B20="","",IF(COUNTA(Requirements!B12:B16)=0,"Define requirements",IF(COUNTIFS(Requirements!F12:F16,"Fail")&gt;0,"Requirement failed",IF(AND(COUNTIFS(Requirements!B12:B16,"&lt;&gt;",Requirements!C12:C16,"&lt;&gt;",Requirements!F12:F16,"Pass",Requirements!G12:G16,"&lt;&gt;")=COUNTA(Requirements!B12:B16),COUNTA(Requirements!F12:F16)=COUNTA(Requirements!B12:B16)),"Requirements met","Evidence pending"))))</f>
      </c>
      <c r="K20" s="3"/>
      <c r="L20" s="3"/>
      <c r="M20" s="3"/>
    </row>
    <row r="21" ht="36" customHeight="1">
      <c r="A21" s="3"/>
      <c r="B21" s="71"/>
      <c r="C21" s="71"/>
      <c r="D21" s="71"/>
      <c r="E21" s="71"/>
      <c r="F21" s="52" t="str">
        <f>IF(B21="","",IF($B$25&lt;&gt;"Weights complete","Set weights",IF(COUNT(Evidence!G24:G29)=0,"",IF(SUM(Evidence!J24:J29)=0,"No scored weight",SUM(Evidence!H24:H29)/SUM(Evidence!J24:J29)))))</f>
      </c>
      <c r="G21" s="52"/>
      <c r="H21" s="53" t="str">
        <f>IF(B21="","",IF(COUNTA(Evidence!E24:E29)=0,"",IF(6-COUNTIFS(Evidence!G24:G29,"N/A")=0,"Out of scope",COUNT(Evidence!G24:G29)/(6-COUNTIFS(Evidence!G24:G29,"N/A")))))</f>
      </c>
      <c r="I21" s="53"/>
      <c r="J21" s="3" t="str">
        <f>IF(B21="","",IF(COUNTA(Requirements!B12:B16)=0,"Define requirements",IF(COUNTIFS(Requirements!H12:H16,"Fail")&gt;0,"Requirement failed",IF(AND(COUNTIFS(Requirements!B12:B16,"&lt;&gt;",Requirements!C12:C16,"&lt;&gt;",Requirements!H12:H16,"Pass",Requirements!I12:I16,"&lt;&gt;")=COUNTA(Requirements!B12:B16),COUNTA(Requirements!H12:H16)=COUNTA(Requirements!B12:B16)),"Requirements met","Evidence pending"))))</f>
      </c>
      <c r="K21" s="3"/>
      <c r="L21" s="3"/>
      <c r="M21" s="3"/>
    </row>
    <row r="22" ht="22" customHeight="1">
      <c r="A22" s="3"/>
      <c r="B22" s="3"/>
      <c r="C22" s="3"/>
      <c r="D22" s="3"/>
      <c r="E22" s="3"/>
      <c r="F22" s="3"/>
      <c r="G22" s="3"/>
      <c r="H22" s="3"/>
      <c r="I22" s="3"/>
      <c r="J22" s="3"/>
      <c r="K22" s="3"/>
      <c r="L22" s="3"/>
      <c r="M22" s="3"/>
    </row>
    <row r="23" ht="22" customHeight="1">
      <c r="A23" s="3"/>
      <c r="B23" s="3"/>
      <c r="C23" s="3"/>
      <c r="D23" s="3"/>
      <c r="E23" s="3"/>
      <c r="F23" s="3"/>
      <c r="G23" s="3"/>
      <c r="H23" s="3"/>
      <c r="I23" s="3"/>
      <c r="J23" s="3"/>
      <c r="K23" s="3"/>
      <c r="L23" s="3"/>
      <c r="M23" s="3"/>
    </row>
    <row r="24" ht="22" customHeight="1">
      <c r="A24" s="3"/>
      <c r="B24" s="44" t="str">
        <v>Weight allocation</v>
      </c>
      <c r="C24" s="44"/>
      <c r="D24" s="44"/>
      <c r="E24" s="44"/>
      <c r="F24" s="7" t="str">
        <v>Scores use assessed, applicable criteria only. Coverage shows how much is assessed. Complete the evidence review before interpreting a partial score.</v>
      </c>
      <c r="G24" s="7"/>
      <c r="H24" s="7"/>
      <c r="I24" s="7"/>
      <c r="J24" s="7"/>
      <c r="K24" s="7"/>
      <c r="L24" s="7"/>
      <c r="M24" s="7"/>
    </row>
    <row r="25" ht="22" customHeight="1">
      <c r="A25" s="3"/>
      <c r="B25" s="3" t="str">
        <f>IF(COUNT(Criteria!E12:E17)&lt;&gt;6,"Enter all six weights",IF(OR(MIN(Criteria!E12:E17)&lt;0,MAX(Criteria!E12:E17)&gt;1),"Use weights 0–100%",IF(ABS(SUM(Criteria!E12:E17)-1)&gt;0.000001,"Weights must total 100%","Weights complete")))</f>
        <v>Enter all six weights</v>
      </c>
      <c r="C25" s="3"/>
      <c r="D25" s="3"/>
      <c r="E25" s="3"/>
      <c r="F25" s="7"/>
      <c r="G25" s="7"/>
      <c r="H25" s="7"/>
      <c r="I25" s="7"/>
      <c r="J25" s="7"/>
      <c r="K25" s="7"/>
      <c r="L25" s="7"/>
      <c r="M25" s="7"/>
    </row>
    <row r="26" ht="22" customHeight="1">
      <c r="A26" s="3"/>
      <c r="B26" s="3"/>
      <c r="C26" s="3"/>
      <c r="D26" s="3"/>
      <c r="E26" s="3"/>
      <c r="F26" s="7"/>
      <c r="G26" s="7"/>
      <c r="H26" s="7"/>
      <c r="I26" s="7"/>
      <c r="J26" s="7"/>
      <c r="K26" s="7"/>
      <c r="L26" s="7"/>
      <c r="M26" s="7"/>
    </row>
    <row r="27" ht="22" customHeight="1">
      <c r="A27" s="3"/>
      <c r="B27" s="3"/>
      <c r="C27" s="3"/>
      <c r="D27" s="3"/>
      <c r="E27" s="3"/>
      <c r="F27" s="3"/>
      <c r="G27" s="3"/>
      <c r="H27" s="3"/>
      <c r="I27" s="3"/>
      <c r="J27" s="3"/>
      <c r="K27" s="3"/>
      <c r="L27" s="3"/>
      <c r="M27" s="3"/>
    </row>
    <row r="28" ht="22" customHeight="1">
      <c r="A28" s="3"/>
      <c r="B28" s="33" t="str">
        <v>DECISION RECORD</v>
      </c>
      <c r="C28" s="33"/>
      <c r="D28" s="33"/>
      <c r="E28" s="33"/>
      <c r="F28" s="33"/>
      <c r="G28" s="33"/>
      <c r="H28" s="33"/>
      <c r="I28" s="33"/>
      <c r="J28" s="33"/>
      <c r="K28" s="33"/>
      <c r="L28" s="33"/>
      <c r="M28" s="33"/>
    </row>
    <row r="29" ht="22" customHeight="1">
      <c r="A29" s="3"/>
      <c r="B29" s="3"/>
      <c r="C29" s="3"/>
      <c r="D29" s="3"/>
      <c r="E29" s="3"/>
      <c r="F29" s="3"/>
      <c r="G29" s="3"/>
      <c r="H29" s="3"/>
      <c r="I29" s="3"/>
      <c r="J29" s="3"/>
      <c r="K29" s="3"/>
      <c r="L29" s="3"/>
      <c r="M29" s="3"/>
    </row>
    <row r="30" ht="22" customHeight="1">
      <c r="A30" s="3"/>
      <c r="B30" s="44" t="str">
        <v>Selected partner or decision</v>
      </c>
      <c r="C30" s="44"/>
      <c r="D30" s="44"/>
      <c r="E30" s="44"/>
      <c r="F30" s="44"/>
      <c r="G30" s="44" t="str">
        <v>Reason, unresolved conditions and next action</v>
      </c>
      <c r="H30" s="44"/>
      <c r="I30" s="44"/>
      <c r="J30" s="44"/>
      <c r="K30" s="44"/>
      <c r="L30" s="44"/>
      <c r="M30" s="44"/>
    </row>
    <row r="31" ht="22" customHeight="1">
      <c r="A31" s="3"/>
      <c r="B31" s="67"/>
      <c r="C31" s="67"/>
      <c r="D31" s="67"/>
      <c r="E31" s="67"/>
      <c r="F31" s="67"/>
      <c r="G31" s="67"/>
      <c r="H31" s="67"/>
      <c r="I31" s="67"/>
      <c r="J31" s="67"/>
      <c r="K31" s="67"/>
      <c r="L31" s="67"/>
      <c r="M31" s="67"/>
    </row>
    <row r="32" ht="22" customHeight="1">
      <c r="A32" s="3"/>
      <c r="B32" s="67"/>
      <c r="C32" s="67"/>
      <c r="D32" s="67"/>
      <c r="E32" s="67"/>
      <c r="F32" s="67"/>
      <c r="G32" s="67"/>
      <c r="H32" s="67"/>
      <c r="I32" s="67"/>
      <c r="J32" s="67"/>
      <c r="K32" s="67"/>
      <c r="L32" s="67"/>
      <c r="M32" s="67"/>
    </row>
    <row r="33" ht="22" customHeight="1">
      <c r="A33" s="3"/>
      <c r="B33" s="68"/>
      <c r="C33" s="68"/>
      <c r="D33" s="68"/>
      <c r="E33" s="68"/>
      <c r="F33" s="68"/>
      <c r="G33" s="68"/>
      <c r="H33" s="68"/>
      <c r="I33" s="68"/>
      <c r="J33" s="68"/>
      <c r="K33" s="68"/>
      <c r="L33" s="68"/>
      <c r="M33" s="68"/>
    </row>
    <row r="34" ht="22" customHeight="1">
      <c r="A34" s="3"/>
      <c r="B34" s="3"/>
      <c r="C34" s="3"/>
      <c r="D34" s="3"/>
      <c r="E34" s="3"/>
      <c r="F34" s="3"/>
      <c r="G34" s="3"/>
      <c r="H34" s="3"/>
      <c r="I34" s="3"/>
      <c r="J34" s="3"/>
      <c r="K34" s="3"/>
      <c r="L34" s="3"/>
      <c r="M34" s="3"/>
    </row>
    <row r="35" ht="22" customHeight="1">
      <c r="A35" s="3"/>
      <c r="B35" s="3"/>
      <c r="C35" s="3"/>
      <c r="D35" s="3"/>
      <c r="E35" s="3"/>
      <c r="F35" s="3"/>
      <c r="G35" s="3"/>
      <c r="H35" s="3"/>
      <c r="I35" s="3"/>
      <c r="J35" s="3"/>
      <c r="K35" s="3"/>
      <c r="L35" s="3"/>
      <c r="M35" s="3"/>
    </row>
    <row r="36" ht="22" customHeight="1">
      <c r="A36" s="3"/>
      <c r="B36" s="7" t="str">
        <v>Name the partners, agree Criteria and complete Evidence using partner IDs A, B and C in this order. Apply Requirements independently. Record the tradeoff and approval conditions before making the commitment.</v>
      </c>
      <c r="C36" s="7"/>
      <c r="D36" s="7"/>
      <c r="E36" s="7"/>
      <c r="F36" s="7"/>
      <c r="G36" s="7"/>
      <c r="H36" s="7"/>
      <c r="I36" s="7"/>
      <c r="J36" s="7"/>
      <c r="K36" s="7"/>
      <c r="L36" s="7"/>
      <c r="M36" s="7"/>
    </row>
    <row r="37" ht="22" customHeight="1">
      <c r="A37" s="3"/>
      <c r="B37" s="7"/>
      <c r="C37" s="7"/>
      <c r="D37" s="7"/>
      <c r="E37" s="7"/>
      <c r="F37" s="7"/>
      <c r="G37" s="7"/>
      <c r="H37" s="7"/>
      <c r="I37" s="7"/>
      <c r="J37" s="7"/>
      <c r="K37" s="7"/>
      <c r="L37" s="7"/>
      <c r="M37" s="7"/>
    </row>
    <row r="38" ht="22" customHeight="1">
      <c r="A38" s="3"/>
      <c r="B38" s="7"/>
      <c r="C38" s="7"/>
      <c r="D38" s="7"/>
      <c r="E38" s="7"/>
      <c r="F38" s="7"/>
      <c r="G38" s="7"/>
      <c r="H38" s="7"/>
      <c r="I38" s="7"/>
      <c r="J38" s="7"/>
      <c r="K38" s="7"/>
      <c r="L38" s="7"/>
      <c r="M38" s="7"/>
    </row>
    <row r="39" ht="22" customHeight="1">
      <c r="A39" s="3"/>
      <c r="B39" s="7"/>
      <c r="C39" s="7"/>
      <c r="D39" s="7"/>
      <c r="E39" s="7"/>
      <c r="F39" s="7"/>
      <c r="G39" s="7"/>
      <c r="H39" s="7"/>
      <c r="I39" s="7"/>
      <c r="J39" s="7"/>
      <c r="K39" s="7"/>
      <c r="L39" s="7"/>
      <c r="M39" s="7"/>
    </row>
    <row r="40" ht="22" customHeight="1">
      <c r="A40" s="3"/>
      <c r="B40" s="3"/>
      <c r="C40" s="3"/>
      <c r="D40" s="3"/>
      <c r="E40" s="3"/>
      <c r="F40" s="3"/>
      <c r="G40" s="3"/>
      <c r="H40" s="3"/>
      <c r="I40" s="3"/>
      <c r="J40" s="3"/>
      <c r="K40" s="3"/>
      <c r="L40" s="3"/>
      <c r="M40" s="3"/>
    </row>
    <row r="41" ht="22" customHeight="1">
      <c r="A41" s="3"/>
      <c r="B41" s="3"/>
      <c r="C41" s="3"/>
      <c r="D41" s="3"/>
      <c r="E41" s="3"/>
      <c r="F41" s="3"/>
      <c r="G41" s="3"/>
      <c r="H41" s="3"/>
      <c r="I41" s="3"/>
      <c r="J41" s="3"/>
      <c r="K41" s="3"/>
      <c r="L41" s="3"/>
      <c r="M41" s="3"/>
    </row>
    <row r="42" ht="22" customHeight="1">
      <c r="A42" s="3"/>
      <c r="B42" s="55" t="str">
        <v>© MT BYTES</v>
      </c>
      <c r="C42" s="55"/>
      <c r="D42" s="55"/>
      <c r="E42" s="55"/>
      <c r="F42" s="55"/>
      <c r="G42" s="55"/>
      <c r="H42" s="55"/>
      <c r="I42" s="55"/>
      <c r="J42" s="55"/>
      <c r="K42" s="55"/>
      <c r="L42" s="55"/>
      <c r="M42" s="55"/>
    </row>
  </sheetData>
  <sheetProtection sheet="1" objects="1" scenarios="1" formatCells="1" formatColumns="1" formatRows="1" insertColumns="1" insertRows="1" deleteColumns="1" deleteRows="1" sort="1" autoFilter="0" selectLockedCells="0" selectUnlockedCells="0"/>
  <mergeCells>
    <mergeCell ref="B5:M6"/>
    <mergeCell ref="B7:M8"/>
    <mergeCell ref="B10:M10"/>
    <mergeCell ref="B11:F11"/>
    <mergeCell ref="B12:F13"/>
    <mergeCell ref="G11:J11"/>
    <mergeCell ref="G12:J13"/>
    <mergeCell ref="K11:M11"/>
    <mergeCell ref="K12:M13"/>
    <mergeCell ref="B16:M16"/>
    <mergeCell ref="B18:E18"/>
    <mergeCell ref="F18:G18"/>
    <mergeCell ref="H18:I18"/>
    <mergeCell ref="J18:M18"/>
    <mergeCell ref="B19:E19"/>
    <mergeCell ref="F19:G19"/>
    <mergeCell ref="H19:I19"/>
    <mergeCell ref="J19:M19"/>
    <mergeCell ref="B20:E20"/>
    <mergeCell ref="F20:G20"/>
    <mergeCell ref="H20:I20"/>
    <mergeCell ref="J20:M20"/>
    <mergeCell ref="B21:E21"/>
    <mergeCell ref="F21:G21"/>
    <mergeCell ref="H21:I21"/>
    <mergeCell ref="J21:M21"/>
    <mergeCell ref="B24:E24"/>
    <mergeCell ref="B25:E25"/>
    <mergeCell ref="F24:M26"/>
    <mergeCell ref="B28:M28"/>
    <mergeCell ref="B30:F30"/>
    <mergeCell ref="B31:F33"/>
    <mergeCell ref="G30:M30"/>
    <mergeCell ref="G31:M33"/>
    <mergeCell ref="B36:M39"/>
    <mergeCell ref="B42:M42"/>
  </mergeCells>
  <conditionalFormatting sqref="J19:M21">
    <cfRule type="containsText" dxfId="2" priority="1" operator="containsText" text="failed"/>
  </conditionalFormatting>
  <dataValidations count="1">
    <dataValidation type="whole" errorStyle="stop" operator="between" showErrorMessage="1" errorTitle="Check this number" error="Enter a whole number from 1 to 2958465." sqref="K12">
      <formula1>1</formula1>
      <formula2>2958465</formula2>
    </dataValidation>
  </dataValidations>
  <pageMargins left="0.30" right="0.30" top="0.45" bottom="0.45" header="0.15" footer="0.20"/>
  <pageSetup paperSize="8" orientation="portrait" fitToWidth="1" fitToHeight="1" useFirstPageNumber="0"/>
  <headerFooter>
    <oddFooter>&amp;R&amp;"Inter,Regular"&amp;8Page &amp;P of &amp;N</oddFooter>
  </headerFooter>
  <drawing r:id="R9fbcf2d8dd7249ca"/>
</worksheet>
</file>

<file path=xl/worksheets/sheet2.xml><?xml version="1.0" encoding="utf-8"?>
<worksheet xmlns="http://schemas.openxmlformats.org/spreadsheetml/2006/main" xmlns:r="http://schemas.openxmlformats.org/officeDocument/2006/relationships">
  <sheetPr>
    <tabColor rgb="FF18181B"/>
    <pageSetUpPr fitToPage="1"/>
  </sheetPr>
  <sheetViews>
    <sheetView showGridLines="0" workbookViewId="0">
      <pane xSplit="2" ySplit="11" topLeftCell="C12" activePane="bottomRight" state="frozen"/>
    </sheetView>
  </sheetViews>
  <sheetFormatPr defaultRowHeight="15"/>
  <cols>
    <col min="1" max="1" width="3" hidden="0" customWidth="1"/>
    <col min="2" max="2" width="12" hidden="0" customWidth="1"/>
    <col min="3" max="3" width="27" hidden="0" customWidth="1"/>
    <col min="4" max="4" width="53" hidden="0" customWidth="1"/>
    <col min="5" max="5" width="16" hidden="0" customWidth="1"/>
    <col min="6" max="6" width="42" hidden="0" customWidth="1"/>
  </cols>
  <sheetData>
    <row r="1" ht="22" customHeight="1">
      <c r="A1" s="3"/>
      <c r="B1" s="3"/>
      <c r="C1" s="3"/>
      <c r="D1" s="3"/>
      <c r="E1" s="3"/>
      <c r="F1" s="3"/>
    </row>
    <row r="2" ht="22" customHeight="1">
      <c r="A2" s="3"/>
      <c r="B2" s="3"/>
      <c r="C2" s="3"/>
      <c r="D2" s="3"/>
      <c r="E2" s="3"/>
      <c r="F2" s="3"/>
    </row>
    <row r="3" ht="22" customHeight="1">
      <c r="A3" s="3"/>
      <c r="B3" s="3"/>
      <c r="C3" s="3"/>
      <c r="D3" s="3"/>
      <c r="E3" s="3"/>
      <c r="F3" s="3"/>
    </row>
    <row r="4" ht="22" customHeight="1">
      <c r="A4" s="3"/>
      <c r="B4" s="3"/>
      <c r="C4" s="3"/>
      <c r="D4" s="3"/>
      <c r="E4" s="3"/>
      <c r="F4" s="3"/>
    </row>
    <row r="5" ht="22" customHeight="1">
      <c r="A5" s="3"/>
      <c r="B5" s="9" t="str">
        <v>Set the evaluation criteria</v>
      </c>
      <c r="C5" s="9"/>
      <c r="D5" s="9"/>
      <c r="E5" s="9"/>
      <c r="F5" s="9"/>
    </row>
    <row r="6" ht="22" customHeight="1">
      <c r="A6" s="3"/>
      <c r="B6" s="9"/>
      <c r="C6" s="9"/>
      <c r="D6" s="9"/>
      <c r="E6" s="9"/>
      <c r="F6" s="9"/>
    </row>
    <row r="7" ht="20" customHeight="1">
      <c r="A7" s="3"/>
      <c r="B7" s="7" t="str">
        <v>Agree weights before scoring. The six weights must total 100%; enter a deliberate zero for an unused criterion.</v>
      </c>
      <c r="C7" s="7"/>
      <c r="D7" s="7"/>
      <c r="E7" s="7"/>
      <c r="F7" s="7"/>
    </row>
    <row r="8" ht="20" customHeight="1">
      <c r="A8" s="3"/>
      <c r="B8" s="7"/>
      <c r="C8" s="7"/>
      <c r="D8" s="7"/>
      <c r="E8" s="7"/>
      <c r="F8" s="7"/>
    </row>
    <row r="9" ht="22" customHeight="1">
      <c r="A9" s="3"/>
      <c r="B9" s="3"/>
      <c r="C9" s="3"/>
      <c r="D9" s="3"/>
      <c r="E9" s="3"/>
      <c r="F9" s="3"/>
    </row>
    <row r="10" ht="22" customHeight="1">
      <c r="A10" s="3"/>
      <c r="B10" s="3"/>
      <c r="C10" s="3"/>
      <c r="D10" s="3"/>
      <c r="E10" s="3"/>
      <c r="F10" s="3"/>
    </row>
    <row r="11" ht="36" customHeight="1">
      <c r="A11" s="3"/>
      <c r="B11" s="18" t="str">
        <v>Criterion ID</v>
      </c>
      <c r="C11" s="19" t="str">
        <v>Criterion</v>
      </c>
      <c r="D11" s="19" t="str">
        <v>Evaluation question</v>
      </c>
      <c r="E11" s="19" t="str">
        <v>Weight</v>
      </c>
      <c r="F11" s="20" t="str">
        <v>What adequate evidence looks like</v>
      </c>
    </row>
    <row r="12" ht="52" customHeight="1">
      <c r="A12" s="3"/>
      <c r="B12" s="24" t="str">
        <v>C01</v>
      </c>
      <c r="C12" s="24" t="str">
        <v>Strategic fit</v>
      </c>
      <c r="D12" s="24" t="str">
        <v>Understands the intended outcome, constraints and ownership model.</v>
      </c>
      <c r="E12" s="72"/>
      <c r="F12" s="75"/>
    </row>
    <row r="13" ht="52" customHeight="1">
      <c r="A13" s="3"/>
      <c r="B13" s="25" t="str">
        <v>C02</v>
      </c>
      <c r="C13" s="25" t="str">
        <v>Relevant capability</v>
      </c>
      <c r="D13" s="25" t="str">
        <v>Demonstrates the technical and delivery capability needed for this scope.</v>
      </c>
      <c r="E13" s="73"/>
      <c r="F13" s="76"/>
    </row>
    <row r="14" ht="52" customHeight="1">
      <c r="A14" s="3"/>
      <c r="B14" s="25" t="str">
        <v>C03</v>
      </c>
      <c r="C14" s="25" t="str">
        <v>Delivery approach</v>
      </c>
      <c r="D14" s="25" t="str">
        <v>Explains how risks, acceptance, dependencies and changes will be handled.</v>
      </c>
      <c r="E14" s="73"/>
      <c r="F14" s="76"/>
    </row>
    <row r="15" ht="52" customHeight="1">
      <c r="A15" s="3"/>
      <c r="B15" s="25" t="str">
        <v>C04</v>
      </c>
      <c r="C15" s="25" t="str">
        <v>Working relationship</v>
      </c>
      <c r="D15" s="25" t="str">
        <v>Provides clear accountability, communication and escalation arrangements.</v>
      </c>
      <c r="E15" s="73"/>
      <c r="F15" s="76"/>
    </row>
    <row r="16" ht="52" customHeight="1">
      <c r="A16" s="3"/>
      <c r="B16" s="25" t="str">
        <v>C05</v>
      </c>
      <c r="C16" s="25" t="str">
        <v>Security and assurance</v>
      </c>
      <c r="D16" s="25" t="str">
        <v>Can meet the security, access, data and assurance requirements of the work.</v>
      </c>
      <c r="E16" s="73"/>
      <c r="F16" s="76"/>
    </row>
    <row r="17" ht="52" customHeight="1">
      <c r="A17" s="3"/>
      <c r="B17" s="26" t="str">
        <v>C06</v>
      </c>
      <c r="C17" s="26" t="str">
        <v>Commercial value</v>
      </c>
      <c r="D17" s="26" t="str">
        <v>Makes scope, costs, assumptions, ongoing charges and exit terms clear.</v>
      </c>
      <c r="E17" s="74"/>
      <c r="F17" s="77"/>
    </row>
    <row r="18" ht="22" customHeight="1">
      <c r="A18" s="3"/>
      <c r="B18" s="3"/>
      <c r="C18" s="3"/>
      <c r="D18" s="3"/>
      <c r="E18" s="3"/>
      <c r="F18" s="3"/>
    </row>
    <row r="19" ht="22" customHeight="1">
      <c r="A19" s="3"/>
      <c r="B19" s="3"/>
      <c r="C19" s="3"/>
      <c r="D19" s="3"/>
      <c r="E19" s="3"/>
      <c r="F19" s="3"/>
    </row>
    <row r="20" ht="22" customHeight="1">
      <c r="A20" s="3"/>
      <c r="B20" s="33" t="str">
        <v>SCORING ANCHORS</v>
      </c>
      <c r="C20" s="33"/>
      <c r="D20" s="33"/>
      <c r="E20" s="33"/>
      <c r="F20" s="33"/>
    </row>
    <row r="21" ht="22" customHeight="1">
      <c r="A21" s="3"/>
      <c r="B21" s="3"/>
      <c r="C21" s="3"/>
      <c r="D21" s="3"/>
      <c r="E21" s="3"/>
      <c r="F21" s="3"/>
    </row>
    <row r="22" ht="22" customHeight="1">
      <c r="A22" s="3"/>
      <c r="B22" s="7" t="str">
        <v>0  Does not meet the requirement.
1  Material gaps remain.
2  Partly meets it, with material limitations.
3  Meets the agreed requirement with evidence.
4  Exceeds it in a way relevant to the outcome.</v>
      </c>
      <c r="C22" s="7"/>
      <c r="D22" s="7"/>
      <c r="E22" s="7"/>
      <c r="F22" s="7"/>
    </row>
    <row r="23" ht="22" customHeight="1">
      <c r="A23" s="3"/>
      <c r="B23" s="7"/>
      <c r="C23" s="7"/>
      <c r="D23" s="7"/>
      <c r="E23" s="7"/>
      <c r="F23" s="7"/>
    </row>
    <row r="24" ht="22" customHeight="1">
      <c r="A24" s="3"/>
      <c r="B24" s="7"/>
      <c r="C24" s="7"/>
      <c r="D24" s="7"/>
      <c r="E24" s="7"/>
      <c r="F24" s="7"/>
    </row>
    <row r="25" ht="22" customHeight="1">
      <c r="A25" s="3"/>
      <c r="B25" s="7"/>
      <c r="C25" s="7"/>
      <c r="D25" s="7"/>
      <c r="E25" s="7"/>
      <c r="F25" s="7"/>
    </row>
    <row r="26" ht="22" customHeight="1">
      <c r="A26" s="3"/>
      <c r="B26" s="3"/>
      <c r="C26" s="3"/>
      <c r="D26" s="3"/>
      <c r="E26" s="3"/>
      <c r="F26" s="3"/>
    </row>
    <row r="27" ht="22" customHeight="1">
      <c r="A27" s="3"/>
      <c r="B27" s="7" t="str">
        <v>Use N/A only when the criterion is outside the agreed scope for that partner and explain why. Unequal exclusions change comparability; review coverage and the underlying evidence before deciding.</v>
      </c>
      <c r="C27" s="7"/>
      <c r="D27" s="7"/>
      <c r="E27" s="7"/>
      <c r="F27" s="7"/>
    </row>
    <row r="28" ht="22" customHeight="1">
      <c r="A28" s="3"/>
      <c r="B28" s="7"/>
      <c r="C28" s="7"/>
      <c r="D28" s="7"/>
      <c r="E28" s="7"/>
      <c r="F28" s="7"/>
    </row>
    <row r="29" ht="22" customHeight="1">
      <c r="A29" s="3"/>
      <c r="B29" s="7"/>
      <c r="C29" s="7"/>
      <c r="D29" s="7"/>
      <c r="E29" s="7"/>
      <c r="F29" s="7"/>
    </row>
    <row r="30" ht="22" customHeight="1">
      <c r="A30" s="3"/>
      <c r="B30" s="3"/>
      <c r="C30" s="3"/>
      <c r="D30" s="3"/>
      <c r="E30" s="3"/>
      <c r="F30" s="3"/>
    </row>
    <row r="31" ht="22" customHeight="1">
      <c r="A31" s="3"/>
      <c r="B31" s="55" t="str">
        <v>© MT BYTES</v>
      </c>
      <c r="C31" s="55"/>
      <c r="D31" s="55"/>
      <c r="E31" s="55"/>
      <c r="F31" s="55"/>
    </row>
  </sheetData>
  <sheetProtection sheet="1" objects="1" scenarios="1" formatCells="1" formatColumns="1" formatRows="1" insertColumns="1" insertRows="1" deleteColumns="1" deleteRows="1" sort="1" autoFilter="0" selectLockedCells="0" selectUnlockedCells="0"/>
  <mergeCells>
    <mergeCell ref="B5:F6"/>
    <mergeCell ref="B7:F8"/>
    <mergeCell ref="B20:F20"/>
    <mergeCell ref="B22:F25"/>
    <mergeCell ref="B27:F29"/>
    <mergeCell ref="B31:F31"/>
  </mergeCells>
  <dataValidations count="1">
    <dataValidation type="decimal" errorStyle="stop" operator="between" showErrorMessage="1" errorTitle="Check this number" error="Enter a number from 0 to 1." sqref="E12:E17">
      <formula1>0</formula1>
      <formula2>1</formula2>
    </dataValidation>
  </dataValidations>
  <pageMargins left="0.30" right="0.30" top="0.45" bottom="0.45" header="0.15" footer="0.20"/>
  <pageSetup paperSize="8" orientation="portrait" fitToWidth="1" fitToHeight="1" useFirstPageNumber="0"/>
  <headerFooter>
    <oddFooter>&amp;R&amp;"Inter,Regular"&amp;8Page &amp;P of &amp;N</oddFooter>
  </headerFooter>
  <drawing r:id="R35fffa929ed842de"/>
  <tableParts count="1">
    <tablePart r:id="R49d21709e245470c"/>
  </tableParts>
</worksheet>
</file>

<file path=xl/worksheets/sheet3.xml><?xml version="1.0" encoding="utf-8"?>
<worksheet xmlns="http://schemas.openxmlformats.org/spreadsheetml/2006/main" xmlns:r="http://schemas.openxmlformats.org/officeDocument/2006/relationships">
  <sheetPr>
    <tabColor rgb="FF18181B"/>
    <pageSetUpPr fitToPage="1"/>
  </sheetPr>
  <sheetViews>
    <sheetView showGridLines="0" workbookViewId="0">
      <pane xSplit="2" ySplit="11" topLeftCell="C12" activePane="bottomRight" state="frozen"/>
    </sheetView>
  </sheetViews>
  <sheetFormatPr defaultRowHeight="15"/>
  <cols>
    <col min="1" max="1" width="3" hidden="0" customWidth="1"/>
    <col min="2" max="2" width="14" hidden="0" customWidth="1"/>
    <col min="3" max="3" width="13" hidden="0" customWidth="1"/>
    <col min="4" max="4" width="26" hidden="0" customWidth="1"/>
    <col min="5" max="5" width="11" hidden="0" customWidth="1"/>
    <col min="6" max="6" width="47" hidden="0" customWidth="1"/>
    <col min="7" max="7" width="18" hidden="0" customWidth="1"/>
    <col min="8" max="8" width="18" hidden="0" customWidth="1"/>
    <col min="9" max="9" width="29" hidden="0" customWidth="1"/>
    <col min="10" max="10" width="17" hidden="0" customWidth="1"/>
  </cols>
  <sheetData>
    <row r="1" ht="22" customHeight="1">
      <c r="A1" s="3"/>
      <c r="B1" s="3"/>
      <c r="C1" s="3"/>
      <c r="D1" s="3"/>
      <c r="E1" s="3"/>
      <c r="F1" s="3"/>
      <c r="G1" s="3"/>
      <c r="H1" s="3"/>
      <c r="I1" s="3"/>
      <c r="J1" s="3"/>
    </row>
    <row r="2" ht="22" customHeight="1">
      <c r="A2" s="3"/>
      <c r="B2" s="3"/>
      <c r="C2" s="3"/>
      <c r="D2" s="3"/>
      <c r="E2" s="3"/>
      <c r="F2" s="3"/>
      <c r="G2" s="3"/>
      <c r="H2" s="3"/>
      <c r="I2" s="3"/>
      <c r="J2" s="3"/>
    </row>
    <row r="3" ht="22" customHeight="1">
      <c r="A3" s="3"/>
      <c r="B3" s="3"/>
      <c r="C3" s="3"/>
      <c r="D3" s="3"/>
      <c r="E3" s="3"/>
      <c r="F3" s="3"/>
      <c r="G3" s="3"/>
      <c r="H3" s="3"/>
      <c r="I3" s="3"/>
      <c r="J3" s="3"/>
    </row>
    <row r="4" ht="22" customHeight="1">
      <c r="A4" s="3"/>
      <c r="B4" s="3"/>
      <c r="C4" s="3"/>
      <c r="D4" s="3"/>
      <c r="E4" s="3"/>
      <c r="F4" s="3"/>
      <c r="G4" s="3"/>
      <c r="H4" s="3"/>
      <c r="I4" s="3"/>
      <c r="J4" s="3"/>
    </row>
    <row r="5" ht="22" customHeight="1">
      <c r="A5" s="3"/>
      <c r="B5" s="9" t="str">
        <v>Evaluate comparable evidence</v>
      </c>
      <c r="C5" s="9"/>
      <c r="D5" s="9"/>
      <c r="E5" s="9"/>
      <c r="F5" s="9"/>
      <c r="G5" s="9"/>
      <c r="H5" s="9"/>
      <c r="I5" s="9"/>
      <c r="J5" s="9"/>
    </row>
    <row r="6" ht="22" customHeight="1">
      <c r="A6" s="3"/>
      <c r="B6" s="9"/>
      <c r="C6" s="9"/>
      <c r="D6" s="9"/>
      <c r="E6" s="9"/>
      <c r="F6" s="9"/>
      <c r="G6" s="9"/>
      <c r="H6" s="9"/>
      <c r="I6" s="9"/>
      <c r="J6" s="9"/>
    </row>
    <row r="7" ht="20" customHeight="1">
      <c r="A7" s="3"/>
      <c r="B7" s="7" t="str">
        <v>Score each partner against the same criterion. Record the evidence and any remaining limitation.</v>
      </c>
      <c r="C7" s="7"/>
      <c r="D7" s="7"/>
      <c r="E7" s="7"/>
      <c r="F7" s="7"/>
      <c r="G7" s="7"/>
      <c r="H7" s="7"/>
      <c r="I7" s="7"/>
      <c r="J7" s="7"/>
    </row>
    <row r="8" ht="20" customHeight="1">
      <c r="A8" s="3"/>
      <c r="B8" s="7"/>
      <c r="C8" s="7"/>
      <c r="D8" s="7"/>
      <c r="E8" s="7"/>
      <c r="F8" s="7"/>
      <c r="G8" s="7"/>
      <c r="H8" s="7"/>
      <c r="I8" s="7"/>
      <c r="J8" s="7"/>
    </row>
    <row r="9" ht="22" customHeight="1">
      <c r="A9" s="3"/>
      <c r="B9" s="7" t="str">
        <v>RATINGS  0 Does not meet.  1 Material gaps.  2 Partly meets.  3 Meets with evidence.  4 Relevant advantage.  N/A Requires an explanation.</v>
      </c>
      <c r="C9" s="7"/>
      <c r="D9" s="7"/>
      <c r="E9" s="7"/>
      <c r="F9" s="7"/>
      <c r="G9" s="7"/>
      <c r="H9" s="7"/>
      <c r="I9" s="7"/>
      <c r="J9" s="7"/>
    </row>
    <row r="10" ht="22" customHeight="1">
      <c r="A10" s="3"/>
      <c r="B10" s="7"/>
      <c r="C10" s="7"/>
      <c r="D10" s="7"/>
      <c r="E10" s="7"/>
      <c r="F10" s="7"/>
      <c r="G10" s="7"/>
      <c r="H10" s="7"/>
      <c r="I10" s="7"/>
      <c r="J10" s="7"/>
    </row>
    <row r="11" ht="36" customHeight="1">
      <c r="A11" s="3"/>
      <c r="B11" s="18" t="str">
        <v>Partner ID</v>
      </c>
      <c r="C11" s="19" t="str">
        <v>Criterion ID</v>
      </c>
      <c r="D11" s="19" t="str">
        <v>Criterion</v>
      </c>
      <c r="E11" s="19" t="str">
        <v>Rating</v>
      </c>
      <c r="F11" s="19" t="str">
        <v>Evidence and limitation</v>
      </c>
      <c r="G11" s="19" t="str">
        <v>Accepted rating</v>
      </c>
      <c r="H11" s="19" t="str">
        <v>Weighted points</v>
      </c>
      <c r="I11" s="19" t="str">
        <v>Review</v>
      </c>
      <c r="J11" s="20" t="str">
        <v>Accepted weight</v>
      </c>
    </row>
    <row r="12" ht="35" customHeight="1">
      <c r="A12" s="3"/>
      <c r="B12" s="24" t="str">
        <v>A</v>
      </c>
      <c r="C12" s="24" t="str">
        <v>C01</v>
      </c>
      <c r="D12" s="24" t="str">
        <v>Strategic fit</v>
      </c>
      <c r="E12" s="75"/>
      <c r="F12" s="75"/>
      <c r="G12" s="34" t="str">
        <f>IF(ISBLANK(E12),"",IF(LEN(TRIM(F12))=0,"Add evidence",IF(ISBLANK(E12),"",IF(E12="N/A",IF(LEN(TRIM(F12))=0,"Explain N/A","N/A"),IFERROR(IF(AND(VALUE(E12)&gt;=0,VALUE(E12)&lt;=4,MOD(VALUE(E12),1)=0),VALUE(E12),"Use 0–4"),"Use 0–4")))))</f>
      </c>
      <c r="H12" s="37" t="str">
        <f>IF(AND(ISNUMBER(G12),ISNUMBER(Criteria!E12)),G12*Criteria!E12,"")</f>
      </c>
      <c r="I12" s="34" t="str">
        <f>IF(ISBLANK(E12),"Not assessed",IF(OR(ISNUMBER(G12),G12="N/A"),"Evidence recorded",G12))</f>
        <v>Not assessed</v>
      </c>
      <c r="J12" s="40" t="str">
        <f>IF(AND(ISNUMBER(G12),ISNUMBER(Criteria!E12)),Criteria!E12,"")</f>
      </c>
    </row>
    <row r="13" ht="35" customHeight="1">
      <c r="A13" s="3"/>
      <c r="B13" s="25" t="str">
        <v>A</v>
      </c>
      <c r="C13" s="25" t="str">
        <v>C02</v>
      </c>
      <c r="D13" s="25" t="str">
        <v>Relevant capability</v>
      </c>
      <c r="E13" s="76"/>
      <c r="F13" s="76"/>
      <c r="G13" s="35" t="str">
        <f>IF(ISBLANK(E13),"",IF(LEN(TRIM(F13))=0,"Add evidence",IF(ISBLANK(E13),"",IF(E13="N/A",IF(LEN(TRIM(F13))=0,"Explain N/A","N/A"),IFERROR(IF(AND(VALUE(E13)&gt;=0,VALUE(E13)&lt;=4,MOD(VALUE(E13),1)=0),VALUE(E13),"Use 0–4"),"Use 0–4")))))</f>
      </c>
      <c r="H13" s="38" t="str">
        <f>IF(AND(ISNUMBER(G13),ISNUMBER(Criteria!E13)),G13*Criteria!E13,"")</f>
      </c>
      <c r="I13" s="35" t="str">
        <f>IF(ISBLANK(E13),"Not assessed",IF(OR(ISNUMBER(G13),G13="N/A"),"Evidence recorded",G13))</f>
        <v>Not assessed</v>
      </c>
      <c r="J13" s="41" t="str">
        <f>IF(AND(ISNUMBER(G13),ISNUMBER(Criteria!E13)),Criteria!E13,"")</f>
      </c>
    </row>
    <row r="14" ht="35" customHeight="1">
      <c r="A14" s="3"/>
      <c r="B14" s="25" t="str">
        <v>A</v>
      </c>
      <c r="C14" s="25" t="str">
        <v>C03</v>
      </c>
      <c r="D14" s="25" t="str">
        <v>Delivery approach</v>
      </c>
      <c r="E14" s="76"/>
      <c r="F14" s="76"/>
      <c r="G14" s="35" t="str">
        <f>IF(ISBLANK(E14),"",IF(LEN(TRIM(F14))=0,"Add evidence",IF(ISBLANK(E14),"",IF(E14="N/A",IF(LEN(TRIM(F14))=0,"Explain N/A","N/A"),IFERROR(IF(AND(VALUE(E14)&gt;=0,VALUE(E14)&lt;=4,MOD(VALUE(E14),1)=0),VALUE(E14),"Use 0–4"),"Use 0–4")))))</f>
      </c>
      <c r="H14" s="38" t="str">
        <f>IF(AND(ISNUMBER(G14),ISNUMBER(Criteria!E14)),G14*Criteria!E14,"")</f>
      </c>
      <c r="I14" s="35" t="str">
        <f>IF(ISBLANK(E14),"Not assessed",IF(OR(ISNUMBER(G14),G14="N/A"),"Evidence recorded",G14))</f>
        <v>Not assessed</v>
      </c>
      <c r="J14" s="41" t="str">
        <f>IF(AND(ISNUMBER(G14),ISNUMBER(Criteria!E14)),Criteria!E14,"")</f>
      </c>
    </row>
    <row r="15" ht="35" customHeight="1">
      <c r="A15" s="3"/>
      <c r="B15" s="25" t="str">
        <v>A</v>
      </c>
      <c r="C15" s="25" t="str">
        <v>C04</v>
      </c>
      <c r="D15" s="25" t="str">
        <v>Working relationship</v>
      </c>
      <c r="E15" s="76"/>
      <c r="F15" s="76"/>
      <c r="G15" s="35" t="str">
        <f>IF(ISBLANK(E15),"",IF(LEN(TRIM(F15))=0,"Add evidence",IF(ISBLANK(E15),"",IF(E15="N/A",IF(LEN(TRIM(F15))=0,"Explain N/A","N/A"),IFERROR(IF(AND(VALUE(E15)&gt;=0,VALUE(E15)&lt;=4,MOD(VALUE(E15),1)=0),VALUE(E15),"Use 0–4"),"Use 0–4")))))</f>
      </c>
      <c r="H15" s="38" t="str">
        <f>IF(AND(ISNUMBER(G15),ISNUMBER(Criteria!E15)),G15*Criteria!E15,"")</f>
      </c>
      <c r="I15" s="35" t="str">
        <f>IF(ISBLANK(E15),"Not assessed",IF(OR(ISNUMBER(G15),G15="N/A"),"Evidence recorded",G15))</f>
        <v>Not assessed</v>
      </c>
      <c r="J15" s="41" t="str">
        <f>IF(AND(ISNUMBER(G15),ISNUMBER(Criteria!E15)),Criteria!E15,"")</f>
      </c>
    </row>
    <row r="16" ht="35" customHeight="1">
      <c r="A16" s="3"/>
      <c r="B16" s="25" t="str">
        <v>A</v>
      </c>
      <c r="C16" s="25" t="str">
        <v>C05</v>
      </c>
      <c r="D16" s="25" t="str">
        <v>Security and assurance</v>
      </c>
      <c r="E16" s="76"/>
      <c r="F16" s="76"/>
      <c r="G16" s="35" t="str">
        <f>IF(ISBLANK(E16),"",IF(LEN(TRIM(F16))=0,"Add evidence",IF(ISBLANK(E16),"",IF(E16="N/A",IF(LEN(TRIM(F16))=0,"Explain N/A","N/A"),IFERROR(IF(AND(VALUE(E16)&gt;=0,VALUE(E16)&lt;=4,MOD(VALUE(E16),1)=0),VALUE(E16),"Use 0–4"),"Use 0–4")))))</f>
      </c>
      <c r="H16" s="38" t="str">
        <f>IF(AND(ISNUMBER(G16),ISNUMBER(Criteria!E16)),G16*Criteria!E16,"")</f>
      </c>
      <c r="I16" s="35" t="str">
        <f>IF(ISBLANK(E16),"Not assessed",IF(OR(ISNUMBER(G16),G16="N/A"),"Evidence recorded",G16))</f>
        <v>Not assessed</v>
      </c>
      <c r="J16" s="41" t="str">
        <f>IF(AND(ISNUMBER(G16),ISNUMBER(Criteria!E16)),Criteria!E16,"")</f>
      </c>
    </row>
    <row r="17" ht="35" customHeight="1">
      <c r="A17" s="3"/>
      <c r="B17" s="25" t="str">
        <v>A</v>
      </c>
      <c r="C17" s="25" t="str">
        <v>C06</v>
      </c>
      <c r="D17" s="25" t="str">
        <v>Commercial value</v>
      </c>
      <c r="E17" s="76"/>
      <c r="F17" s="76"/>
      <c r="G17" s="35" t="str">
        <f>IF(ISBLANK(E17),"",IF(LEN(TRIM(F17))=0,"Add evidence",IF(ISBLANK(E17),"",IF(E17="N/A",IF(LEN(TRIM(F17))=0,"Explain N/A","N/A"),IFERROR(IF(AND(VALUE(E17)&gt;=0,VALUE(E17)&lt;=4,MOD(VALUE(E17),1)=0),VALUE(E17),"Use 0–4"),"Use 0–4")))))</f>
      </c>
      <c r="H17" s="38" t="str">
        <f>IF(AND(ISNUMBER(G17),ISNUMBER(Criteria!E17)),G17*Criteria!E17,"")</f>
      </c>
      <c r="I17" s="35" t="str">
        <f>IF(ISBLANK(E17),"Not assessed",IF(OR(ISNUMBER(G17),G17="N/A"),"Evidence recorded",G17))</f>
        <v>Not assessed</v>
      </c>
      <c r="J17" s="41" t="str">
        <f>IF(AND(ISNUMBER(G17),ISNUMBER(Criteria!E17)),Criteria!E17,"")</f>
      </c>
    </row>
    <row r="18" ht="35" customHeight="1">
      <c r="A18" s="3"/>
      <c r="B18" s="25" t="str">
        <v>B</v>
      </c>
      <c r="C18" s="25" t="str">
        <v>C01</v>
      </c>
      <c r="D18" s="25" t="str">
        <v>Strategic fit</v>
      </c>
      <c r="E18" s="76"/>
      <c r="F18" s="76"/>
      <c r="G18" s="35" t="str">
        <f>IF(ISBLANK(E18),"",IF(LEN(TRIM(F18))=0,"Add evidence",IF(ISBLANK(E18),"",IF(E18="N/A",IF(LEN(TRIM(F18))=0,"Explain N/A","N/A"),IFERROR(IF(AND(VALUE(E18)&gt;=0,VALUE(E18)&lt;=4,MOD(VALUE(E18),1)=0),VALUE(E18),"Use 0–4"),"Use 0–4")))))</f>
      </c>
      <c r="H18" s="38" t="str">
        <f>IF(AND(ISNUMBER(G18),ISNUMBER(Criteria!E12)),G18*Criteria!E12,"")</f>
      </c>
      <c r="I18" s="35" t="str">
        <f>IF(ISBLANK(E18),"Not assessed",IF(OR(ISNUMBER(G18),G18="N/A"),"Evidence recorded",G18))</f>
        <v>Not assessed</v>
      </c>
      <c r="J18" s="41" t="str">
        <f>IF(AND(ISNUMBER(G18),ISNUMBER(Criteria!E12)),Criteria!E12,"")</f>
      </c>
    </row>
    <row r="19" ht="35" customHeight="1">
      <c r="A19" s="3"/>
      <c r="B19" s="25" t="str">
        <v>B</v>
      </c>
      <c r="C19" s="25" t="str">
        <v>C02</v>
      </c>
      <c r="D19" s="25" t="str">
        <v>Relevant capability</v>
      </c>
      <c r="E19" s="76"/>
      <c r="F19" s="76"/>
      <c r="G19" s="35" t="str">
        <f>IF(ISBLANK(E19),"",IF(LEN(TRIM(F19))=0,"Add evidence",IF(ISBLANK(E19),"",IF(E19="N/A",IF(LEN(TRIM(F19))=0,"Explain N/A","N/A"),IFERROR(IF(AND(VALUE(E19)&gt;=0,VALUE(E19)&lt;=4,MOD(VALUE(E19),1)=0),VALUE(E19),"Use 0–4"),"Use 0–4")))))</f>
      </c>
      <c r="H19" s="38" t="str">
        <f>IF(AND(ISNUMBER(G19),ISNUMBER(Criteria!E13)),G19*Criteria!E13,"")</f>
      </c>
      <c r="I19" s="35" t="str">
        <f>IF(ISBLANK(E19),"Not assessed",IF(OR(ISNUMBER(G19),G19="N/A"),"Evidence recorded",G19))</f>
        <v>Not assessed</v>
      </c>
      <c r="J19" s="41" t="str">
        <f>IF(AND(ISNUMBER(G19),ISNUMBER(Criteria!E13)),Criteria!E13,"")</f>
      </c>
    </row>
    <row r="20" ht="35" customHeight="1">
      <c r="A20" s="3"/>
      <c r="B20" s="25" t="str">
        <v>B</v>
      </c>
      <c r="C20" s="25" t="str">
        <v>C03</v>
      </c>
      <c r="D20" s="25" t="str">
        <v>Delivery approach</v>
      </c>
      <c r="E20" s="76"/>
      <c r="F20" s="76"/>
      <c r="G20" s="35" t="str">
        <f>IF(ISBLANK(E20),"",IF(LEN(TRIM(F20))=0,"Add evidence",IF(ISBLANK(E20),"",IF(E20="N/A",IF(LEN(TRIM(F20))=0,"Explain N/A","N/A"),IFERROR(IF(AND(VALUE(E20)&gt;=0,VALUE(E20)&lt;=4,MOD(VALUE(E20),1)=0),VALUE(E20),"Use 0–4"),"Use 0–4")))))</f>
      </c>
      <c r="H20" s="38" t="str">
        <f>IF(AND(ISNUMBER(G20),ISNUMBER(Criteria!E14)),G20*Criteria!E14,"")</f>
      </c>
      <c r="I20" s="35" t="str">
        <f>IF(ISBLANK(E20),"Not assessed",IF(OR(ISNUMBER(G20),G20="N/A"),"Evidence recorded",G20))</f>
        <v>Not assessed</v>
      </c>
      <c r="J20" s="41" t="str">
        <f>IF(AND(ISNUMBER(G20),ISNUMBER(Criteria!E14)),Criteria!E14,"")</f>
      </c>
    </row>
    <row r="21" ht="35" customHeight="1">
      <c r="A21" s="3"/>
      <c r="B21" s="25" t="str">
        <v>B</v>
      </c>
      <c r="C21" s="25" t="str">
        <v>C04</v>
      </c>
      <c r="D21" s="25" t="str">
        <v>Working relationship</v>
      </c>
      <c r="E21" s="76"/>
      <c r="F21" s="76"/>
      <c r="G21" s="35" t="str">
        <f>IF(ISBLANK(E21),"",IF(LEN(TRIM(F21))=0,"Add evidence",IF(ISBLANK(E21),"",IF(E21="N/A",IF(LEN(TRIM(F21))=0,"Explain N/A","N/A"),IFERROR(IF(AND(VALUE(E21)&gt;=0,VALUE(E21)&lt;=4,MOD(VALUE(E21),1)=0),VALUE(E21),"Use 0–4"),"Use 0–4")))))</f>
      </c>
      <c r="H21" s="38" t="str">
        <f>IF(AND(ISNUMBER(G21),ISNUMBER(Criteria!E15)),G21*Criteria!E15,"")</f>
      </c>
      <c r="I21" s="35" t="str">
        <f>IF(ISBLANK(E21),"Not assessed",IF(OR(ISNUMBER(G21),G21="N/A"),"Evidence recorded",G21))</f>
        <v>Not assessed</v>
      </c>
      <c r="J21" s="41" t="str">
        <f>IF(AND(ISNUMBER(G21),ISNUMBER(Criteria!E15)),Criteria!E15,"")</f>
      </c>
    </row>
    <row r="22" ht="35" customHeight="1">
      <c r="A22" s="3"/>
      <c r="B22" s="25" t="str">
        <v>B</v>
      </c>
      <c r="C22" s="25" t="str">
        <v>C05</v>
      </c>
      <c r="D22" s="25" t="str">
        <v>Security and assurance</v>
      </c>
      <c r="E22" s="76"/>
      <c r="F22" s="76"/>
      <c r="G22" s="35" t="str">
        <f>IF(ISBLANK(E22),"",IF(LEN(TRIM(F22))=0,"Add evidence",IF(ISBLANK(E22),"",IF(E22="N/A",IF(LEN(TRIM(F22))=0,"Explain N/A","N/A"),IFERROR(IF(AND(VALUE(E22)&gt;=0,VALUE(E22)&lt;=4,MOD(VALUE(E22),1)=0),VALUE(E22),"Use 0–4"),"Use 0–4")))))</f>
      </c>
      <c r="H22" s="38" t="str">
        <f>IF(AND(ISNUMBER(G22),ISNUMBER(Criteria!E16)),G22*Criteria!E16,"")</f>
      </c>
      <c r="I22" s="35" t="str">
        <f>IF(ISBLANK(E22),"Not assessed",IF(OR(ISNUMBER(G22),G22="N/A"),"Evidence recorded",G22))</f>
        <v>Not assessed</v>
      </c>
      <c r="J22" s="41" t="str">
        <f>IF(AND(ISNUMBER(G22),ISNUMBER(Criteria!E16)),Criteria!E16,"")</f>
      </c>
    </row>
    <row r="23" ht="35" customHeight="1">
      <c r="A23" s="3"/>
      <c r="B23" s="25" t="str">
        <v>B</v>
      </c>
      <c r="C23" s="25" t="str">
        <v>C06</v>
      </c>
      <c r="D23" s="25" t="str">
        <v>Commercial value</v>
      </c>
      <c r="E23" s="76"/>
      <c r="F23" s="76"/>
      <c r="G23" s="35" t="str">
        <f>IF(ISBLANK(E23),"",IF(LEN(TRIM(F23))=0,"Add evidence",IF(ISBLANK(E23),"",IF(E23="N/A",IF(LEN(TRIM(F23))=0,"Explain N/A","N/A"),IFERROR(IF(AND(VALUE(E23)&gt;=0,VALUE(E23)&lt;=4,MOD(VALUE(E23),1)=0),VALUE(E23),"Use 0–4"),"Use 0–4")))))</f>
      </c>
      <c r="H23" s="38" t="str">
        <f>IF(AND(ISNUMBER(G23),ISNUMBER(Criteria!E17)),G23*Criteria!E17,"")</f>
      </c>
      <c r="I23" s="35" t="str">
        <f>IF(ISBLANK(E23),"Not assessed",IF(OR(ISNUMBER(G23),G23="N/A"),"Evidence recorded",G23))</f>
        <v>Not assessed</v>
      </c>
      <c r="J23" s="41" t="str">
        <f>IF(AND(ISNUMBER(G23),ISNUMBER(Criteria!E17)),Criteria!E17,"")</f>
      </c>
    </row>
    <row r="24" ht="35" customHeight="1">
      <c r="A24" s="3"/>
      <c r="B24" s="25" t="str">
        <v>C</v>
      </c>
      <c r="C24" s="25" t="str">
        <v>C01</v>
      </c>
      <c r="D24" s="25" t="str">
        <v>Strategic fit</v>
      </c>
      <c r="E24" s="76"/>
      <c r="F24" s="76"/>
      <c r="G24" s="35" t="str">
        <f>IF(ISBLANK(E24),"",IF(LEN(TRIM(F24))=0,"Add evidence",IF(ISBLANK(E24),"",IF(E24="N/A",IF(LEN(TRIM(F24))=0,"Explain N/A","N/A"),IFERROR(IF(AND(VALUE(E24)&gt;=0,VALUE(E24)&lt;=4,MOD(VALUE(E24),1)=0),VALUE(E24),"Use 0–4"),"Use 0–4")))))</f>
      </c>
      <c r="H24" s="38" t="str">
        <f>IF(AND(ISNUMBER(G24),ISNUMBER(Criteria!E12)),G24*Criteria!E12,"")</f>
      </c>
      <c r="I24" s="35" t="str">
        <f>IF(ISBLANK(E24),"Not assessed",IF(OR(ISNUMBER(G24),G24="N/A"),"Evidence recorded",G24))</f>
        <v>Not assessed</v>
      </c>
      <c r="J24" s="41" t="str">
        <f>IF(AND(ISNUMBER(G24),ISNUMBER(Criteria!E12)),Criteria!E12,"")</f>
      </c>
    </row>
    <row r="25" ht="35" customHeight="1">
      <c r="A25" s="3"/>
      <c r="B25" s="25" t="str">
        <v>C</v>
      </c>
      <c r="C25" s="25" t="str">
        <v>C02</v>
      </c>
      <c r="D25" s="25" t="str">
        <v>Relevant capability</v>
      </c>
      <c r="E25" s="76"/>
      <c r="F25" s="76"/>
      <c r="G25" s="35" t="str">
        <f>IF(ISBLANK(E25),"",IF(LEN(TRIM(F25))=0,"Add evidence",IF(ISBLANK(E25),"",IF(E25="N/A",IF(LEN(TRIM(F25))=0,"Explain N/A","N/A"),IFERROR(IF(AND(VALUE(E25)&gt;=0,VALUE(E25)&lt;=4,MOD(VALUE(E25),1)=0),VALUE(E25),"Use 0–4"),"Use 0–4")))))</f>
      </c>
      <c r="H25" s="38" t="str">
        <f>IF(AND(ISNUMBER(G25),ISNUMBER(Criteria!E13)),G25*Criteria!E13,"")</f>
      </c>
      <c r="I25" s="35" t="str">
        <f>IF(ISBLANK(E25),"Not assessed",IF(OR(ISNUMBER(G25),G25="N/A"),"Evidence recorded",G25))</f>
        <v>Not assessed</v>
      </c>
      <c r="J25" s="41" t="str">
        <f>IF(AND(ISNUMBER(G25),ISNUMBER(Criteria!E13)),Criteria!E13,"")</f>
      </c>
    </row>
    <row r="26" ht="35" customHeight="1">
      <c r="A26" s="3"/>
      <c r="B26" s="25" t="str">
        <v>C</v>
      </c>
      <c r="C26" s="25" t="str">
        <v>C03</v>
      </c>
      <c r="D26" s="25" t="str">
        <v>Delivery approach</v>
      </c>
      <c r="E26" s="76"/>
      <c r="F26" s="76"/>
      <c r="G26" s="35" t="str">
        <f>IF(ISBLANK(E26),"",IF(LEN(TRIM(F26))=0,"Add evidence",IF(ISBLANK(E26),"",IF(E26="N/A",IF(LEN(TRIM(F26))=0,"Explain N/A","N/A"),IFERROR(IF(AND(VALUE(E26)&gt;=0,VALUE(E26)&lt;=4,MOD(VALUE(E26),1)=0),VALUE(E26),"Use 0–4"),"Use 0–4")))))</f>
      </c>
      <c r="H26" s="38" t="str">
        <f>IF(AND(ISNUMBER(G26),ISNUMBER(Criteria!E14)),G26*Criteria!E14,"")</f>
      </c>
      <c r="I26" s="35" t="str">
        <f>IF(ISBLANK(E26),"Not assessed",IF(OR(ISNUMBER(G26),G26="N/A"),"Evidence recorded",G26))</f>
        <v>Not assessed</v>
      </c>
      <c r="J26" s="41" t="str">
        <f>IF(AND(ISNUMBER(G26),ISNUMBER(Criteria!E14)),Criteria!E14,"")</f>
      </c>
    </row>
    <row r="27" ht="35" customHeight="1">
      <c r="A27" s="3"/>
      <c r="B27" s="25" t="str">
        <v>C</v>
      </c>
      <c r="C27" s="25" t="str">
        <v>C04</v>
      </c>
      <c r="D27" s="25" t="str">
        <v>Working relationship</v>
      </c>
      <c r="E27" s="76"/>
      <c r="F27" s="76"/>
      <c r="G27" s="35" t="str">
        <f>IF(ISBLANK(E27),"",IF(LEN(TRIM(F27))=0,"Add evidence",IF(ISBLANK(E27),"",IF(E27="N/A",IF(LEN(TRIM(F27))=0,"Explain N/A","N/A"),IFERROR(IF(AND(VALUE(E27)&gt;=0,VALUE(E27)&lt;=4,MOD(VALUE(E27),1)=0),VALUE(E27),"Use 0–4"),"Use 0–4")))))</f>
      </c>
      <c r="H27" s="38" t="str">
        <f>IF(AND(ISNUMBER(G27),ISNUMBER(Criteria!E15)),G27*Criteria!E15,"")</f>
      </c>
      <c r="I27" s="35" t="str">
        <f>IF(ISBLANK(E27),"Not assessed",IF(OR(ISNUMBER(G27),G27="N/A"),"Evidence recorded",G27))</f>
        <v>Not assessed</v>
      </c>
      <c r="J27" s="41" t="str">
        <f>IF(AND(ISNUMBER(G27),ISNUMBER(Criteria!E15)),Criteria!E15,"")</f>
      </c>
    </row>
    <row r="28" ht="35" customHeight="1">
      <c r="A28" s="3"/>
      <c r="B28" s="25" t="str">
        <v>C</v>
      </c>
      <c r="C28" s="25" t="str">
        <v>C05</v>
      </c>
      <c r="D28" s="25" t="str">
        <v>Security and assurance</v>
      </c>
      <c r="E28" s="76"/>
      <c r="F28" s="76"/>
      <c r="G28" s="35" t="str">
        <f>IF(ISBLANK(E28),"",IF(LEN(TRIM(F28))=0,"Add evidence",IF(ISBLANK(E28),"",IF(E28="N/A",IF(LEN(TRIM(F28))=0,"Explain N/A","N/A"),IFERROR(IF(AND(VALUE(E28)&gt;=0,VALUE(E28)&lt;=4,MOD(VALUE(E28),1)=0),VALUE(E28),"Use 0–4"),"Use 0–4")))))</f>
      </c>
      <c r="H28" s="38" t="str">
        <f>IF(AND(ISNUMBER(G28),ISNUMBER(Criteria!E16)),G28*Criteria!E16,"")</f>
      </c>
      <c r="I28" s="35" t="str">
        <f>IF(ISBLANK(E28),"Not assessed",IF(OR(ISNUMBER(G28),G28="N/A"),"Evidence recorded",G28))</f>
        <v>Not assessed</v>
      </c>
      <c r="J28" s="41" t="str">
        <f>IF(AND(ISNUMBER(G28),ISNUMBER(Criteria!E16)),Criteria!E16,"")</f>
      </c>
    </row>
    <row r="29" ht="35" customHeight="1">
      <c r="A29" s="3"/>
      <c r="B29" s="26" t="str">
        <v>C</v>
      </c>
      <c r="C29" s="26" t="str">
        <v>C06</v>
      </c>
      <c r="D29" s="26" t="str">
        <v>Commercial value</v>
      </c>
      <c r="E29" s="77"/>
      <c r="F29" s="77"/>
      <c r="G29" s="36" t="str">
        <f>IF(ISBLANK(E29),"",IF(LEN(TRIM(F29))=0,"Add evidence",IF(ISBLANK(E29),"",IF(E29="N/A",IF(LEN(TRIM(F29))=0,"Explain N/A","N/A"),IFERROR(IF(AND(VALUE(E29)&gt;=0,VALUE(E29)&lt;=4,MOD(VALUE(E29),1)=0),VALUE(E29),"Use 0–4"),"Use 0–4")))))</f>
      </c>
      <c r="H29" s="39" t="str">
        <f>IF(AND(ISNUMBER(G29),ISNUMBER(Criteria!E17)),G29*Criteria!E17,"")</f>
      </c>
      <c r="I29" s="36" t="str">
        <f>IF(ISBLANK(E29),"Not assessed",IF(OR(ISNUMBER(G29),G29="N/A"),"Evidence recorded",G29))</f>
        <v>Not assessed</v>
      </c>
      <c r="J29" s="42" t="str">
        <f>IF(AND(ISNUMBER(G29),ISNUMBER(Criteria!E17)),Criteria!E17,"")</f>
      </c>
    </row>
    <row r="30" ht="22" customHeight="1">
      <c r="A30" s="3"/>
      <c r="B30" s="3"/>
      <c r="C30" s="3"/>
      <c r="D30" s="3"/>
      <c r="E30" s="3"/>
      <c r="F30" s="3"/>
      <c r="G30" s="3"/>
      <c r="H30" s="3"/>
      <c r="I30" s="3"/>
      <c r="J30" s="3"/>
    </row>
    <row r="31" ht="22" customHeight="1">
      <c r="A31" s="3"/>
      <c r="B31" s="3"/>
      <c r="C31" s="3"/>
      <c r="D31" s="3"/>
      <c r="E31" s="3"/>
      <c r="F31" s="3"/>
      <c r="G31" s="3"/>
      <c r="H31" s="3"/>
      <c r="I31" s="3"/>
      <c r="J31" s="3"/>
    </row>
    <row r="32" ht="22" customHeight="1">
      <c r="A32" s="3"/>
      <c r="B32" s="7" t="str">
        <v>Partner IDs refer to the names entered in Decision. Weighted points equal accepted rating multiplied by the criterion weight. Accepted weight is used to calculate the score from assessed, applicable criteria.</v>
      </c>
      <c r="C32" s="7"/>
      <c r="D32" s="7"/>
      <c r="E32" s="7"/>
      <c r="F32" s="7"/>
      <c r="G32" s="7"/>
      <c r="H32" s="7"/>
      <c r="I32" s="7"/>
      <c r="J32" s="7"/>
    </row>
    <row r="33" ht="22" customHeight="1">
      <c r="A33" s="3"/>
      <c r="B33" s="7"/>
      <c r="C33" s="7"/>
      <c r="D33" s="7"/>
      <c r="E33" s="7"/>
      <c r="F33" s="7"/>
      <c r="G33" s="7"/>
      <c r="H33" s="7"/>
      <c r="I33" s="7"/>
      <c r="J33" s="7"/>
    </row>
    <row r="34" ht="22" customHeight="1">
      <c r="A34" s="3"/>
      <c r="B34" s="7"/>
      <c r="C34" s="7"/>
      <c r="D34" s="7"/>
      <c r="E34" s="7"/>
      <c r="F34" s="7"/>
      <c r="G34" s="7"/>
      <c r="H34" s="7"/>
      <c r="I34" s="7"/>
      <c r="J34" s="7"/>
    </row>
    <row r="35" ht="22" customHeight="1">
      <c r="A35" s="3"/>
      <c r="B35" s="7"/>
      <c r="C35" s="7"/>
      <c r="D35" s="7"/>
      <c r="E35" s="7"/>
      <c r="F35" s="7"/>
      <c r="G35" s="7"/>
      <c r="H35" s="7"/>
      <c r="I35" s="7"/>
      <c r="J35" s="7"/>
    </row>
    <row r="36" ht="22" customHeight="1">
      <c r="A36" s="3"/>
      <c r="B36" s="7" t="str">
        <v>A high partial score is not a complete evaluation. Compare evidence coverage, unresolved requirements and important gaps before shortlisting.</v>
      </c>
      <c r="C36" s="7"/>
      <c r="D36" s="7"/>
      <c r="E36" s="7"/>
      <c r="F36" s="7"/>
      <c r="G36" s="7"/>
      <c r="H36" s="7"/>
      <c r="I36" s="7"/>
      <c r="J36" s="7"/>
    </row>
    <row r="37" ht="22" customHeight="1">
      <c r="A37" s="3"/>
      <c r="B37" s="7"/>
      <c r="C37" s="7"/>
      <c r="D37" s="7"/>
      <c r="E37" s="7"/>
      <c r="F37" s="7"/>
      <c r="G37" s="7"/>
      <c r="H37" s="7"/>
      <c r="I37" s="7"/>
      <c r="J37" s="7"/>
    </row>
    <row r="38" ht="22" customHeight="1">
      <c r="A38" s="3"/>
      <c r="B38" s="3"/>
      <c r="C38" s="3"/>
      <c r="D38" s="3"/>
      <c r="E38" s="3"/>
      <c r="F38" s="3"/>
      <c r="G38" s="3"/>
      <c r="H38" s="3"/>
      <c r="I38" s="3"/>
      <c r="J38" s="3"/>
    </row>
    <row r="39" ht="22" customHeight="1">
      <c r="A39" s="3"/>
      <c r="B39" s="55" t="str">
        <v>© MT BYTES</v>
      </c>
      <c r="C39" s="55"/>
      <c r="D39" s="55"/>
      <c r="E39" s="55"/>
      <c r="F39" s="55"/>
      <c r="G39" s="55"/>
      <c r="H39" s="55"/>
      <c r="I39" s="55"/>
      <c r="J39" s="55"/>
    </row>
  </sheetData>
  <sheetProtection sheet="1" objects="1" scenarios="1" formatCells="1" formatColumns="1" formatRows="1" insertColumns="1" insertRows="1" deleteColumns="1" deleteRows="1" sort="1" autoFilter="0" selectLockedCells="0" selectUnlockedCells="0"/>
  <mergeCells>
    <mergeCell ref="B5:J6"/>
    <mergeCell ref="B7:J8"/>
    <mergeCell ref="B9:J10"/>
    <mergeCell ref="B32:J35"/>
    <mergeCell ref="B36:J37"/>
    <mergeCell ref="B39:J39"/>
  </mergeCells>
  <conditionalFormatting sqref="I12:I29">
    <cfRule type="containsText" dxfId="0" priority="1" operator="containsText" text="Add"/>
    <cfRule type="containsText" dxfId="1" priority="2" operator="containsText" text="Use"/>
  </conditionalFormatting>
  <dataValidations count="1">
    <dataValidation type="list" errorStyle="stop" showErrorMessage="1" errorTitle="Choose a listed value" error="Select a value from the list, or clear this field." sqref="E12:E29">
      <formula1>"0,1,2,3,4,N/A"</formula1>
    </dataValidation>
  </dataValidations>
  <pageMargins left="0.30" right="0.30" top="0.45" bottom="0.45" header="0.15" footer="0.20"/>
  <pageSetup paperSize="8" orientation="landscape" fitToWidth="1" fitToHeight="0" useFirstPageNumber="0"/>
  <headerFooter>
    <oddFooter>&amp;R&amp;"Inter,Regular"&amp;8Page &amp;P of &amp;N</oddFooter>
  </headerFooter>
  <rowBreaks count="1" manualBreakCount="1">
    <brk id="23" min="0" max="16383" man="1"/>
  </rowBreaks>
  <drawing r:id="Rb26cdcb3556a4fbe"/>
  <tableParts count="1">
    <tablePart r:id="R37bdd07f99374e16"/>
  </tableParts>
</worksheet>
</file>

<file path=xl/worksheets/sheet4.xml><?xml version="1.0" encoding="utf-8"?>
<worksheet xmlns="http://schemas.openxmlformats.org/spreadsheetml/2006/main" xmlns:r="http://schemas.openxmlformats.org/officeDocument/2006/relationships">
  <sheetPr>
    <tabColor rgb="FF18181B"/>
    <pageSetUpPr fitToPage="1"/>
  </sheetPr>
  <sheetViews>
    <sheetView showGridLines="0" workbookViewId="0">
      <pane xSplit="2" ySplit="11" topLeftCell="C12" activePane="bottomRight" state="frozen"/>
    </sheetView>
  </sheetViews>
  <sheetFormatPr defaultRowHeight="15"/>
  <cols>
    <col min="1" max="1" width="3" hidden="0" customWidth="1"/>
    <col min="2" max="2" width="35" hidden="0" customWidth="1"/>
    <col min="3" max="3" width="37" hidden="0" customWidth="1"/>
    <col min="4" max="4" width="15" hidden="0" customWidth="1"/>
    <col min="5" max="5" width="33" hidden="0" customWidth="1"/>
    <col min="6" max="6" width="15" hidden="0" customWidth="1"/>
    <col min="7" max="7" width="33" hidden="0" customWidth="1"/>
    <col min="8" max="8" width="15" hidden="0" customWidth="1"/>
    <col min="9" max="9" width="33" hidden="0" customWidth="1"/>
  </cols>
  <sheetData>
    <row r="1" ht="22" customHeight="1">
      <c r="A1" s="3"/>
      <c r="B1" s="3"/>
      <c r="C1" s="3"/>
      <c r="D1" s="3"/>
      <c r="E1" s="3"/>
      <c r="F1" s="3"/>
      <c r="G1" s="3"/>
      <c r="H1" s="3"/>
      <c r="I1" s="3"/>
    </row>
    <row r="2" ht="22" customHeight="1">
      <c r="A2" s="3"/>
      <c r="B2" s="3"/>
      <c r="C2" s="3"/>
      <c r="D2" s="3"/>
      <c r="E2" s="3"/>
      <c r="F2" s="3"/>
      <c r="G2" s="3"/>
      <c r="H2" s="3"/>
      <c r="I2" s="3"/>
    </row>
    <row r="3" ht="22" customHeight="1">
      <c r="A3" s="3"/>
      <c r="B3" s="3"/>
      <c r="C3" s="3"/>
      <c r="D3" s="3"/>
      <c r="E3" s="3"/>
      <c r="F3" s="3"/>
      <c r="G3" s="3"/>
      <c r="H3" s="3"/>
      <c r="I3" s="3"/>
    </row>
    <row r="4" ht="22" customHeight="1">
      <c r="A4" s="3"/>
      <c r="B4" s="3"/>
      <c r="C4" s="3"/>
      <c r="D4" s="3"/>
      <c r="E4" s="3"/>
      <c r="F4" s="3"/>
      <c r="G4" s="3"/>
      <c r="H4" s="3"/>
      <c r="I4" s="3"/>
    </row>
    <row r="5" ht="22" customHeight="1">
      <c r="A5" s="3"/>
      <c r="B5" s="9" t="str">
        <v>Apply mandatory requirements</v>
      </c>
      <c r="C5" s="9"/>
      <c r="D5" s="9"/>
      <c r="E5" s="9"/>
      <c r="F5" s="9"/>
      <c r="G5" s="9"/>
      <c r="H5" s="9"/>
      <c r="I5" s="9"/>
    </row>
    <row r="6" ht="22" customHeight="1">
      <c r="A6" s="3"/>
      <c r="B6" s="9"/>
      <c r="C6" s="9"/>
      <c r="D6" s="9"/>
      <c r="E6" s="9"/>
      <c r="F6" s="9"/>
      <c r="G6" s="9"/>
      <c r="H6" s="9"/>
      <c r="I6" s="9"/>
    </row>
    <row r="7" ht="20" customHeight="1">
      <c r="A7" s="3"/>
      <c r="B7" s="7" t="str">
        <v>Define requirements that cannot be traded against a higher score. Record evidence for each Pass or Fail decision.</v>
      </c>
      <c r="C7" s="7"/>
      <c r="D7" s="7"/>
      <c r="E7" s="7"/>
      <c r="F7" s="7"/>
      <c r="G7" s="7"/>
      <c r="H7" s="7"/>
      <c r="I7" s="7"/>
    </row>
    <row r="8" ht="20" customHeight="1">
      <c r="A8" s="3"/>
      <c r="B8" s="7"/>
      <c r="C8" s="7"/>
      <c r="D8" s="7"/>
      <c r="E8" s="7"/>
      <c r="F8" s="7"/>
      <c r="G8" s="7"/>
      <c r="H8" s="7"/>
      <c r="I8" s="7"/>
    </row>
    <row r="9" ht="22" customHeight="1">
      <c r="A9" s="3"/>
      <c r="B9" s="3"/>
      <c r="C9" s="3"/>
      <c r="D9" s="3"/>
      <c r="E9" s="3"/>
      <c r="F9" s="3"/>
      <c r="G9" s="3"/>
      <c r="H9" s="3"/>
      <c r="I9" s="3"/>
    </row>
    <row r="10" ht="22" customHeight="1">
      <c r="A10" s="3"/>
      <c r="B10" s="3"/>
      <c r="C10" s="3"/>
      <c r="D10" s="3"/>
      <c r="E10" s="3"/>
      <c r="F10" s="3"/>
      <c r="G10" s="3"/>
      <c r="H10" s="3"/>
      <c r="I10" s="3"/>
    </row>
    <row r="11" ht="36" customHeight="1">
      <c r="A11" s="3"/>
      <c r="B11" s="18" t="str">
        <v>Requirement</v>
      </c>
      <c r="C11" s="19" t="str">
        <v>Acceptance condition</v>
      </c>
      <c r="D11" s="19" t="str">
        <v>A decision</v>
      </c>
      <c r="E11" s="19" t="str">
        <v>A evidence</v>
      </c>
      <c r="F11" s="19" t="str">
        <v>B decision</v>
      </c>
      <c r="G11" s="19" t="str">
        <v>B evidence</v>
      </c>
      <c r="H11" s="19" t="str">
        <v>C decision</v>
      </c>
      <c r="I11" s="20" t="str">
        <v>C evidence</v>
      </c>
    </row>
    <row r="12" ht="35" customHeight="1">
      <c r="A12" s="3"/>
      <c r="B12" s="75"/>
      <c r="C12" s="75"/>
      <c r="D12" s="75"/>
      <c r="E12" s="75"/>
      <c r="F12" s="75"/>
      <c r="G12" s="75"/>
      <c r="H12" s="75"/>
      <c r="I12" s="75"/>
    </row>
    <row r="13" ht="35" customHeight="1">
      <c r="A13" s="3"/>
      <c r="B13" s="76"/>
      <c r="C13" s="76"/>
      <c r="D13" s="76"/>
      <c r="E13" s="76"/>
      <c r="F13" s="76"/>
      <c r="G13" s="76"/>
      <c r="H13" s="76"/>
      <c r="I13" s="76"/>
    </row>
    <row r="14" ht="35" customHeight="1">
      <c r="A14" s="3"/>
      <c r="B14" s="76"/>
      <c r="C14" s="76"/>
      <c r="D14" s="76"/>
      <c r="E14" s="76"/>
      <c r="F14" s="76"/>
      <c r="G14" s="76"/>
      <c r="H14" s="76"/>
      <c r="I14" s="76"/>
    </row>
    <row r="15" ht="35" customHeight="1">
      <c r="A15" s="3"/>
      <c r="B15" s="76"/>
      <c r="C15" s="76"/>
      <c r="D15" s="76"/>
      <c r="E15" s="76"/>
      <c r="F15" s="76"/>
      <c r="G15" s="76"/>
      <c r="H15" s="76"/>
      <c r="I15" s="76"/>
    </row>
    <row r="16" ht="35" customHeight="1">
      <c r="A16" s="3"/>
      <c r="B16" s="77"/>
      <c r="C16" s="77"/>
      <c r="D16" s="77"/>
      <c r="E16" s="77"/>
      <c r="F16" s="77"/>
      <c r="G16" s="77"/>
      <c r="H16" s="77"/>
      <c r="I16" s="77"/>
    </row>
    <row r="17" ht="22" customHeight="1">
      <c r="A17" s="3"/>
      <c r="B17" s="3"/>
      <c r="C17" s="3"/>
      <c r="D17" s="3"/>
      <c r="E17" s="3"/>
      <c r="F17" s="3"/>
      <c r="G17" s="3"/>
      <c r="H17" s="3"/>
      <c r="I17" s="3"/>
    </row>
    <row r="18" ht="22" customHeight="1">
      <c r="A18" s="3"/>
      <c r="B18" s="3"/>
      <c r="C18" s="3"/>
      <c r="D18" s="3"/>
      <c r="E18" s="3"/>
      <c r="F18" s="3"/>
      <c r="G18" s="3"/>
      <c r="H18" s="3"/>
      <c r="I18" s="3"/>
    </row>
    <row r="19" ht="22" customHeight="1">
      <c r="A19" s="3"/>
      <c r="B19" s="7" t="str">
        <v>Use Pass only when the acceptance condition is met and the evidence is recorded. A Fail prevents a clear requirements outcome. Pending evidence keeps the decision open. Unused rows remain blank.</v>
      </c>
      <c r="C19" s="7"/>
      <c r="D19" s="7"/>
      <c r="E19" s="7"/>
      <c r="F19" s="7"/>
      <c r="G19" s="7"/>
      <c r="H19" s="7"/>
      <c r="I19" s="7"/>
    </row>
    <row r="20" ht="22" customHeight="1">
      <c r="A20" s="3"/>
      <c r="B20" s="7"/>
      <c r="C20" s="7"/>
      <c r="D20" s="7"/>
      <c r="E20" s="7"/>
      <c r="F20" s="7"/>
      <c r="G20" s="7"/>
      <c r="H20" s="7"/>
      <c r="I20" s="7"/>
    </row>
    <row r="21" ht="22" customHeight="1">
      <c r="A21" s="3"/>
      <c r="B21" s="7"/>
      <c r="C21" s="7"/>
      <c r="D21" s="7"/>
      <c r="E21" s="7"/>
      <c r="F21" s="7"/>
      <c r="G21" s="7"/>
      <c r="H21" s="7"/>
      <c r="I21" s="7"/>
    </row>
    <row r="22" ht="22" customHeight="1">
      <c r="A22" s="3"/>
      <c r="B22" s="7"/>
      <c r="C22" s="7"/>
      <c r="D22" s="7"/>
      <c r="E22" s="7"/>
      <c r="F22" s="7"/>
      <c r="G22" s="7"/>
      <c r="H22" s="7"/>
      <c r="I22" s="7"/>
    </row>
    <row r="23" ht="22" customHeight="1">
      <c r="A23" s="3"/>
      <c r="B23" s="7"/>
      <c r="C23" s="7"/>
      <c r="D23" s="7"/>
      <c r="E23" s="7"/>
      <c r="F23" s="7"/>
      <c r="G23" s="7"/>
      <c r="H23" s="7"/>
      <c r="I23" s="7"/>
    </row>
    <row r="24" ht="22" customHeight="1">
      <c r="A24" s="3"/>
      <c r="B24" s="3"/>
      <c r="C24" s="3"/>
      <c r="D24" s="3"/>
      <c r="E24" s="3"/>
      <c r="F24" s="3"/>
      <c r="G24" s="3"/>
      <c r="H24" s="3"/>
      <c r="I24" s="3"/>
    </row>
    <row r="25" ht="22" customHeight="1">
      <c r="A25" s="3"/>
      <c r="B25" s="3"/>
      <c r="C25" s="3"/>
      <c r="D25" s="3"/>
      <c r="E25" s="3"/>
      <c r="F25" s="3"/>
      <c r="G25" s="3"/>
      <c r="H25" s="3"/>
      <c r="I25" s="3"/>
    </row>
    <row r="26" ht="22" customHeight="1">
      <c r="A26" s="3"/>
      <c r="B26" s="3"/>
      <c r="C26" s="3"/>
      <c r="D26" s="3"/>
      <c r="E26" s="3"/>
      <c r="F26" s="3"/>
      <c r="G26" s="3"/>
      <c r="H26" s="3"/>
      <c r="I26" s="3"/>
    </row>
    <row r="27" ht="22" customHeight="1">
      <c r="A27" s="3"/>
      <c r="B27" s="55" t="str">
        <v>© MT BYTES</v>
      </c>
      <c r="C27" s="55"/>
      <c r="D27" s="55"/>
      <c r="E27" s="55"/>
      <c r="F27" s="55"/>
      <c r="G27" s="55"/>
      <c r="H27" s="55"/>
      <c r="I27" s="55"/>
    </row>
  </sheetData>
  <sheetProtection sheet="1" objects="1" scenarios="1" formatCells="1" formatColumns="1" formatRows="1" insertColumns="1" insertRows="1" deleteColumns="1" deleteRows="1" sort="1" autoFilter="0" selectLockedCells="0" selectUnlockedCells="0"/>
  <mergeCells>
    <mergeCell ref="B5:I6"/>
    <mergeCell ref="B7:I8"/>
    <mergeCell ref="B19:I23"/>
    <mergeCell ref="B27:I27"/>
  </mergeCells>
  <dataValidations count="3">
    <dataValidation type="list" errorStyle="stop" showErrorMessage="1" errorTitle="Choose a listed value" error="Select a value from the list, or clear this field." sqref="D12:D16">
      <formula1>"Pass,Fail,Pending"</formula1>
    </dataValidation>
    <dataValidation type="list" errorStyle="stop" showErrorMessage="1" errorTitle="Choose a listed value" error="Select a value from the list, or clear this field." sqref="F12:F16">
      <formula1>"Pass,Fail,Pending"</formula1>
    </dataValidation>
    <dataValidation type="list" errorStyle="stop" showErrorMessage="1" errorTitle="Choose a listed value" error="Select a value from the list, or clear this field." sqref="H12:H16">
      <formula1>"Pass,Fail,Pending"</formula1>
    </dataValidation>
  </dataValidations>
  <pageMargins left="0.30" right="0.30" top="0.45" bottom="0.45" header="0.15" footer="0.20"/>
  <pageSetup paperSize="8" orientation="landscape" fitToWidth="1" fitToHeight="1" useFirstPageNumber="0"/>
  <headerFooter>
    <oddFooter>&amp;R&amp;"Inter,Regular"&amp;8Page &amp;P of &amp;N</oddFooter>
  </headerFooter>
  <drawing r:id="Rf04a6d1e523d480b"/>
  <tableParts count="1">
    <tablePart r:id="R736ca936e886404b"/>
  </tableParts>
</worksheet>
</file>